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Papua New Guinea\"/>
    </mc:Choice>
  </mc:AlternateContent>
  <xr:revisionPtr revIDLastSave="0" documentId="13_ncr:1_{E9C99145-5515-4D9E-8AB4-599876AA9260}" xr6:coauthVersionLast="45" xr6:coauthVersionMax="45" xr10:uidLastSave="{00000000-0000-0000-0000-000000000000}"/>
  <bookViews>
    <workbookView xWindow="1260" yWindow="-20370" windowWidth="21600" windowHeight="11385" tabRatio="500" activeTab="3" xr2:uid="{00000000-000D-0000-FFFF-FFFF00000000}"/>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6" i="9" l="1"/>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BY9" i="9"/>
  <c r="BX9" i="9"/>
  <c r="BW9" i="9"/>
  <c r="BV9" i="9"/>
  <c r="BU9" i="9"/>
  <c r="BT9" i="9"/>
  <c r="BS9" i="9"/>
  <c r="BR9" i="9"/>
  <c r="BQ9" i="9"/>
  <c r="BP9" i="9"/>
  <c r="BO9" i="9"/>
  <c r="BN9" i="9"/>
  <c r="BM9" i="9"/>
  <c r="BL9" i="9"/>
  <c r="BK9" i="9"/>
  <c r="BJ9" i="9"/>
  <c r="BI9" i="9"/>
  <c r="BH9" i="9"/>
  <c r="BG9" i="9"/>
  <c r="BF9" i="9"/>
  <c r="BE9" i="9"/>
  <c r="BD9" i="9"/>
  <c r="BC9" i="9"/>
  <c r="BB9" i="9"/>
  <c r="BA9" i="9"/>
  <c r="AZ9" i="9"/>
  <c r="AY9" i="9"/>
  <c r="AX9" i="9"/>
  <c r="AW9" i="9"/>
  <c r="AV9" i="9"/>
  <c r="AU9" i="9"/>
  <c r="AT9" i="9"/>
  <c r="AS9" i="9"/>
  <c r="AR9" i="9"/>
  <c r="AQ9" i="9"/>
  <c r="AP9" i="9"/>
  <c r="AO9" i="9"/>
  <c r="AN9" i="9"/>
  <c r="AM9" i="9"/>
  <c r="AL9" i="9"/>
  <c r="AK9" i="9"/>
  <c r="AJ9" i="9"/>
  <c r="AI9" i="9"/>
  <c r="AH9" i="9"/>
  <c r="AG9" i="9"/>
  <c r="AF9" i="9"/>
  <c r="AE9" i="9"/>
  <c r="AD9" i="9"/>
  <c r="AC9" i="9"/>
  <c r="AB9" i="9"/>
  <c r="AA9" i="9"/>
  <c r="Z9" i="9"/>
  <c r="Y9" i="9"/>
  <c r="X9" i="9"/>
  <c r="W9" i="9"/>
  <c r="V9" i="9"/>
  <c r="U9" i="9"/>
  <c r="T9" i="9"/>
  <c r="S9" i="9"/>
  <c r="R9" i="9"/>
  <c r="Q9" i="9"/>
  <c r="P9" i="9"/>
  <c r="O9" i="9"/>
  <c r="N9" i="9"/>
  <c r="M9" i="9"/>
  <c r="L9" i="9"/>
  <c r="K9" i="9"/>
  <c r="J9" i="9"/>
  <c r="I9" i="9"/>
  <c r="H56" i="9" l="1"/>
</calcChain>
</file>

<file path=xl/sharedStrings.xml><?xml version="1.0" encoding="utf-8"?>
<sst xmlns="http://schemas.openxmlformats.org/spreadsheetml/2006/main" count="982" uniqueCount="482">
  <si>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</si>
  <si>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</si>
  <si>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</si>
  <si>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</si>
  <si>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</si>
  <si>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</si>
  <si>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</si>
  <si>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</si>
  <si>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</si>
  <si>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</si>
  <si>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</si>
  <si>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</si>
  <si>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</si>
  <si>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</si>
  <si>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</si>
  <si>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</si>
  <si>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</si>
  <si>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</si>
  <si>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</si>
  <si>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</si>
  <si>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</si>
  <si>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</si>
  <si>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</si>
  <si>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</si>
  <si>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</si>
  <si>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</si>
  <si>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</si>
  <si>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</si>
  <si>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</si>
  <si>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</si>
  <si>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</si>
  <si>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</si>
  <si>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</si>
  <si>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</si>
  <si>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</si>
  <si>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</si>
  <si>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</si>
  <si>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</si>
  <si>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</si>
  <si>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</si>
  <si>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</si>
  <si>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</si>
  <si>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</si>
  <si>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</si>
  <si>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</si>
  <si>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</si>
  <si>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</si>
  <si>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</si>
  <si>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</si>
  <si>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</si>
  <si>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</si>
  <si>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</si>
  <si>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</si>
  <si>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</si>
  <si>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</si>
  <si>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</si>
  <si>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</si>
  <si>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</si>
  <si>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</si>
  <si>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</si>
  <si>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</si>
  <si>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</si>
  <si>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</si>
  <si>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</si>
  <si>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</si>
  <si>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</si>
  <si>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</si>
  <si>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</si>
  <si>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</si>
  <si>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</si>
  <si>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</si>
  <si>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</si>
  <si>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</si>
  <si>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</si>
  <si>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</si>
  <si>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</si>
  <si>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</si>
  <si>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</si>
  <si>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</si>
  <si>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</si>
  <si>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</si>
  <si>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</si>
  <si>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</si>
  <si>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</si>
  <si>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</si>
  <si>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</si>
  <si>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</si>
  <si>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&lt;text&gt;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</si>
  <si>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</si>
  <si>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</si>
  <si>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</si>
  <si>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</si>
  <si>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</si>
  <si>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</si>
  <si>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</si>
  <si>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</si>
  <si>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</si>
  <si>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</si>
  <si>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</si>
  <si>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</si>
  <si>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</si>
  <si>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</si>
  <si>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</si>
  <si>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</si>
  <si>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</si>
  <si>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</si>
  <si>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</si>
  <si>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</si>
  <si>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</si>
  <si>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</si>
  <si>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</si>
  <si>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</si>
  <si>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</si>
  <si>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</si>
  <si>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</si>
  <si>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</si>
  <si>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</si>
  <si>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</si>
  <si>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</si>
  <si>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</si>
  <si>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</si>
  <si>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</si>
  <si>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</si>
  <si>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</si>
  <si>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</si>
  <si>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</si>
  <si>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</si>
  <si>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</si>
  <si>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</si>
  <si>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</si>
  <si>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</si>
  <si>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</si>
  <si>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</si>
  <si>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</si>
  <si>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</si>
  <si>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</si>
  <si>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</si>
  <si>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</si>
  <si>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</si>
  <si>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</si>
  <si>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</si>
  <si>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</si>
  <si>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</si>
  <si>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</si>
  <si>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</si>
  <si>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</si>
  <si>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</si>
  <si>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</si>
  <si>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</si>
  <si>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</si>
  <si>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</si>
  <si>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</si>
  <si>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</si>
  <si>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</si>
  <si>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</si>
  <si>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</si>
  <si>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</si>
  <si>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</si>
  <si>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</si>
  <si>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</si>
  <si>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</si>
  <si>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</si>
  <si>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</si>
  <si>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</si>
  <si>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</si>
  <si>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</si>
  <si>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</si>
  <si>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</si>
  <si>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</si>
  <si>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</si>
  <si>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</si>
  <si>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</si>
  <si>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</si>
  <si>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</si>
  <si>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</si>
  <si>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</si>
  <si>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</si>
  <si>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</si>
  <si>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</si>
  <si>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</si>
  <si>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</si>
  <si>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</si>
  <si>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</si>
  <si>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</si>
  <si>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</si>
  <si>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</si>
  <si>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</si>
  <si>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</si>
  <si>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</si>
  <si>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</si>
  <si>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</si>
  <si>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</si>
  <si>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</si>
  <si>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</si>
  <si>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</si>
  <si>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</si>
  <si>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</si>
  <si>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</si>
  <si>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</si>
  <si>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</si>
  <si>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</si>
  <si>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</si>
  <si>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</si>
  <si>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</si>
  <si>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</si>
  <si>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</si>
  <si>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</si>
  <si>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</si>
  <si>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</si>
  <si>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</si>
  <si>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</si>
  <si>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</si>
  <si>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</si>
  <si>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</si>
  <si>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</si>
  <si>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</si>
  <si>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</si>
  <si>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</si>
  <si>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</si>
  <si>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</si>
  <si>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</si>
  <si>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</si>
  <si>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</si>
  <si>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</si>
  <si>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</si>
  <si>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</si>
  <si>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</si>
  <si>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</si>
  <si>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</si>
  <si>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</si>
  <si>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</si>
  <si>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</si>
  <si>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</si>
  <si>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</si>
  <si>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</si>
  <si>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</si>
  <si>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</si>
  <si>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</si>
  <si>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</si>
  <si>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</si>
  <si>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</si>
  <si>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</si>
  <si>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</si>
  <si>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</si>
  <si>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</si>
  <si>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</si>
  <si>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</si>
  <si>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</si>
  <si>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</si>
  <si>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</si>
  <si>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</si>
  <si>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</si>
  <si>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</si>
  <si>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</si>
  <si>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</si>
  <si>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</si>
  <si>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</si>
  <si>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</si>
  <si>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</si>
  <si>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</si>
  <si>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</si>
  <si>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</si>
  <si>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</si>
  <si>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</si>
  <si>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</si>
  <si>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</si>
  <si>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</si>
  <si>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</si>
  <si>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</si>
  <si>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</si>
  <si>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</si>
  <si>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</si>
  <si>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</si>
  <si>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</si>
  <si>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</si>
  <si>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</si>
  <si>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</si>
  <si>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</si>
  <si>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</si>
  <si>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</si>
  <si>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</si>
  <si>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</si>
  <si>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</si>
  <si>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1415E3</t>
  </si>
  <si>
    <t>Sector</t>
  </si>
  <si>
    <t>1000 NOK</t>
  </si>
  <si>
    <t>Conversion rate utilised.  USD 1 =</t>
  </si>
  <si>
    <t>GFS codes</t>
  </si>
  <si>
    <t>GFS Descriptions</t>
  </si>
  <si>
    <t>data@eiti.org.</t>
  </si>
  <si>
    <t>Selskapsskatt</t>
  </si>
  <si>
    <t>Særskatt (Special Tax)</t>
  </si>
  <si>
    <t>Disaggregation of Data</t>
  </si>
  <si>
    <t>Gold, volume</t>
  </si>
  <si>
    <t>Copper, volume</t>
  </si>
  <si>
    <t>NGL, volume</t>
  </si>
  <si>
    <t>LNG, volume</t>
  </si>
  <si>
    <t>Oil, value</t>
  </si>
  <si>
    <t>Gas, value</t>
  </si>
  <si>
    <t>NGL, value</t>
  </si>
  <si>
    <t>LNG, value</t>
  </si>
  <si>
    <t>Gold, value</t>
  </si>
  <si>
    <t>Copper, value</t>
  </si>
  <si>
    <t>Tonnes</t>
  </si>
  <si>
    <t>Included and reconciled</t>
  </si>
  <si>
    <t>Included not reconciled</t>
  </si>
  <si>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</si>
  <si>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</si>
  <si>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</si>
  <si>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</si>
  <si>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</si>
  <si>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</si>
  <si>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</si>
  <si>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</si>
  <si>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</si>
  <si>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</si>
  <si>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</si>
  <si>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</si>
  <si>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</si>
  <si>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</si>
  <si>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</si>
  <si>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</si>
  <si>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</si>
  <si>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</si>
  <si>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</si>
  <si>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</si>
  <si>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</si>
  <si>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</si>
  <si>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</si>
  <si>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t>Papua New Guinea</t>
  </si>
  <si>
    <t>Ernst &amp; Young</t>
  </si>
  <si>
    <t>Yes</t>
  </si>
  <si>
    <t>EY</t>
  </si>
  <si>
    <t>png.eiti@pg.ey.com</t>
  </si>
  <si>
    <t>Not applicable</t>
  </si>
  <si>
    <t>PGK</t>
  </si>
  <si>
    <t>Mining and Petroleum Tax (Corporate Income Tax)</t>
  </si>
  <si>
    <t>Internal Revenue Commission (IRC)</t>
  </si>
  <si>
    <t>Barrick (Niugini) Ltd</t>
  </si>
  <si>
    <t>Lihir Gold Ltd</t>
  </si>
  <si>
    <t>MCC Ramu NiCo Ltd</t>
  </si>
  <si>
    <t>Ok Tedi Mining Ltd</t>
  </si>
  <si>
    <t>Simberi Gold Co. Ltd</t>
  </si>
  <si>
    <t>JX Nippon (and subsidiaries)</t>
  </si>
  <si>
    <t>Oil and Gas</t>
  </si>
  <si>
    <t xml:space="preserve">Kumul Petroleum Holdings Ltd </t>
  </si>
  <si>
    <t>Oil Search Ltd</t>
  </si>
  <si>
    <t>Santos Ltd (and subsidiaries)</t>
  </si>
  <si>
    <t>Group Tax</t>
  </si>
  <si>
    <t>Not included</t>
  </si>
  <si>
    <t>Included partially reconciled</t>
  </si>
  <si>
    <t>Dividends</t>
  </si>
  <si>
    <t>Treasury</t>
  </si>
  <si>
    <t>Equity distributions</t>
  </si>
  <si>
    <t>State-owned entities</t>
  </si>
  <si>
    <t>Development Levy</t>
  </si>
  <si>
    <t>Production Levy</t>
  </si>
  <si>
    <t>Silver, volume</t>
  </si>
  <si>
    <t>Silver, value</t>
  </si>
  <si>
    <t>Nickel, volume</t>
  </si>
  <si>
    <t xml:space="preserve">Nickel, value </t>
  </si>
  <si>
    <t>Cobalt, volume</t>
  </si>
  <si>
    <t>Cobalt, value</t>
  </si>
  <si>
    <t>N/A</t>
  </si>
  <si>
    <t>Production value not reported</t>
  </si>
  <si>
    <t>Barrels</t>
  </si>
  <si>
    <t>Export value not reported</t>
  </si>
  <si>
    <t xml:space="preserve">NATIONAL BUDGET - VOLUME 1 - ECONOMIC AND DEVELOPMENT POLICIES </t>
  </si>
  <si>
    <t>IRC Annual Report</t>
  </si>
  <si>
    <t>http://irc.gov.pg/wp-content/uploads/2017/01/2013-Annual-Report.pdf</t>
  </si>
  <si>
    <t>http://portal.mra.gov.pg/Map/</t>
  </si>
  <si>
    <t xml:space="preserve">The official register of tenements is maintained in hand-written ledgers at the MRA office, as required by the Mining Act 1992. The MRA has also established an online mineral tenement management system (Flexicadastre) which is updated in real time as administrative actions are closed. </t>
  </si>
  <si>
    <t>DPE and MRA</t>
  </si>
  <si>
    <t>Not available</t>
  </si>
  <si>
    <t>http://www.pngeiti.org.pg/stakeholders/beneficial-ownership/</t>
  </si>
  <si>
    <t>No</t>
  </si>
  <si>
    <t>As reported by MRA</t>
  </si>
  <si>
    <t>As reported by companies</t>
  </si>
  <si>
    <t>This value is reported in stbopd. As reported by companies</t>
  </si>
  <si>
    <t>Gold, Silver</t>
  </si>
  <si>
    <t>Nickel, Colbalt, Chromite</t>
  </si>
  <si>
    <t>Gold, Silver, Copper</t>
  </si>
  <si>
    <t>Licence Fees</t>
  </si>
  <si>
    <t>DPE informed us that the licence register has now been scanned so that there is a digital copy. The complete register of petroleum development licences held as at November 2013 appears as an Appendix to the PNG EITI Report 2013. http://www.pngeiti.org.pg/download-category/reports/</t>
  </si>
  <si>
    <t>Department of National Planning and
Monitoring (DNPM)</t>
  </si>
  <si>
    <t>Department of Petrole and Energy (DPE)</t>
  </si>
  <si>
    <t>Mineral Ressource Authority (MRA)</t>
  </si>
  <si>
    <t>Infrastructures tax credits (ITC)</t>
  </si>
  <si>
    <t>Environmental permit fees</t>
  </si>
  <si>
    <t>Conservation and Environment Protection Authority (CEPA)</t>
  </si>
  <si>
    <t xml:space="preserve">Mineral Ressource Authority (MRA) </t>
  </si>
  <si>
    <t>Royalties to local/provincial government (mining)</t>
  </si>
  <si>
    <t>Royalties to landholders (mining)</t>
  </si>
  <si>
    <t>Royalties Oil and Gas</t>
  </si>
  <si>
    <t>Share of sales</t>
  </si>
  <si>
    <t>http://www.pngeiti.org.pg/reports/</t>
  </si>
  <si>
    <t>PNG EITI 2017 Report, Chapter 8, p92</t>
  </si>
  <si>
    <t>PNG EITI 2017 Report, Chapter 7, p71</t>
  </si>
  <si>
    <t>http://www.pngeiti.org.pg/document-portal/</t>
  </si>
  <si>
    <t>Leonard Catalon</t>
  </si>
  <si>
    <t>As reported in Budget</t>
  </si>
  <si>
    <t>Page 131 in the 2017 PNGEITI Report</t>
  </si>
  <si>
    <t xml:space="preserve">PNG EITI 2017 Report, Chapter 9 and Chapter 10 </t>
  </si>
  <si>
    <t>PNG EITI 2017 Report, Chapter 6 and Chapter 10</t>
  </si>
  <si>
    <t>PNG EITI 2017 Report, Chapter 6</t>
  </si>
  <si>
    <t>PNG EITI 2017 Report, Chapter 2</t>
  </si>
  <si>
    <t>PNG EITI 2017 Report, Chapter 4 p38</t>
  </si>
  <si>
    <t>PNG EITI 2017 Report, Chapter 7 and Chapter 8</t>
  </si>
  <si>
    <t>PNG EITI 2017 Report, Chapter 8</t>
  </si>
  <si>
    <t>Most recent IRC Annual Report is 2013.</t>
  </si>
  <si>
    <t xml:space="preserve">http://www.treasury.gov.pg/html/national_budget/files/2019/Volume%201.pdf </t>
  </si>
  <si>
    <t>Includes mandatory and discretionary social expenditure reported by company</t>
  </si>
  <si>
    <t>ExxonMobil PNG Ltd (and subsidiaries)</t>
  </si>
  <si>
    <t>Harmony Gold Mining Company Ltd (and subsidiaries)</t>
  </si>
  <si>
    <t>This includes 2 state-owned entities</t>
  </si>
  <si>
    <r>
      <t xml:space="preserve">This template should be completed in full and </t>
    </r>
    <r>
      <rPr>
        <u/>
        <sz val="11"/>
        <color rgb="FF000000"/>
        <rFont val="Arial"/>
        <family val="2"/>
      </rPr>
      <t>submitted by email</t>
    </r>
    <r>
      <rPr>
        <sz val="11"/>
        <rFont val="Arial"/>
        <family val="2"/>
      </rPr>
      <t xml:space="preserve"> by the national secretariat </t>
    </r>
    <r>
      <rPr>
        <sz val="11"/>
        <color rgb="FF000000"/>
        <rFont val="Arial"/>
        <family val="2"/>
      </rPr>
      <t xml:space="preserve">to the International EITI Secretariat following the publication of the report. </t>
    </r>
  </si>
  <si>
    <r>
      <t xml:space="preserve">Record figures as </t>
    </r>
    <r>
      <rPr>
        <b/>
        <i/>
        <sz val="10"/>
        <color theme="1"/>
        <rFont val="Arial"/>
        <family val="2"/>
      </rPr>
      <t>reported by government</t>
    </r>
    <r>
      <rPr>
        <i/>
        <sz val="10"/>
        <color theme="1"/>
        <rFont val="Arial"/>
        <family val="2"/>
      </rPr>
      <t>, corrected after reconcilation.</t>
    </r>
  </si>
  <si>
    <t>Mineral Resources OK Tedi Star No.2 Ltd</t>
  </si>
  <si>
    <t>Mineral Resources Enga Ltd</t>
  </si>
  <si>
    <t>Merlin Petroleum Company KUTUBU</t>
  </si>
  <si>
    <t>Petroleum Resources Gobe Ltd</t>
  </si>
  <si>
    <t>Nippon PNG LNG LLC</t>
  </si>
  <si>
    <t>Mineral Resources Development Co. Ltd</t>
  </si>
  <si>
    <t>Morobe Consolidated Goldfields Ltd</t>
  </si>
  <si>
    <t>Total E&amp;P PNG Ltd</t>
  </si>
  <si>
    <t>Additional Taxes</t>
  </si>
  <si>
    <t>Frieda River Ltd</t>
  </si>
  <si>
    <t>Yandera Ltd</t>
  </si>
  <si>
    <t>Horizon Oil (Papua) Ltd.</t>
  </si>
  <si>
    <t>Kumul Minerals Holdings Ltd</t>
  </si>
  <si>
    <t>Tolukuma Gole Mine Ltd</t>
  </si>
  <si>
    <t>Petroleum Resources Kutubu Ltd</t>
  </si>
  <si>
    <t>Newcrest PNG 2 Ltd / Wafi Mining Ltd</t>
  </si>
  <si>
    <t>Department of Petroleum</t>
  </si>
  <si>
    <t>Infrastracture Tax Credit</t>
  </si>
  <si>
    <t>K92 Mining Ltd</t>
  </si>
  <si>
    <t>Anomaly Ltd</t>
  </si>
  <si>
    <t>Woodlark</t>
  </si>
  <si>
    <t>Southern Highlands Petroleum Co. Limited</t>
  </si>
  <si>
    <t>Eda Minerals Limited</t>
  </si>
  <si>
    <t>http://www.pngeiti.org.pg/wp-content/uploads/2018/04/PNG-Open-Data-Policy-and-Framework.pdf</t>
  </si>
  <si>
    <t>Partially</t>
  </si>
  <si>
    <t>Section 5.8, 5.7 and p.46 in the 2017 EITI Report</t>
  </si>
  <si>
    <t>http://www.pngeiti.org.pg/download-category/reports/</t>
  </si>
  <si>
    <t>Flexicadastre</t>
  </si>
  <si>
    <t>Numbers from companies only</t>
  </si>
  <si>
    <t>Infrastructure tax credits (offset against income tax payable) and infrastructure tax credits have been omitted from table</t>
  </si>
  <si>
    <t>Group tax has been excluded from the table above as it represents a tax paid on behalf of employees, not employers</t>
  </si>
  <si>
    <t>As reported by companies. 3 966 127 Barrels= 630564,883 Sm3</t>
  </si>
  <si>
    <t>Sm3</t>
  </si>
  <si>
    <t>As reported by companies. 5843000000 Scf= 165524,07932 Sm3 o.e.</t>
  </si>
  <si>
    <t>Sm3 o.e.</t>
  </si>
  <si>
    <t>As reported by MRA. 1926419 oz= 54,61305999 Tonnes</t>
  </si>
  <si>
    <t>As reported by MRA. 2448542 oz= 69,41499805 Tonnes</t>
  </si>
  <si>
    <t xml:space="preserve">As reported by companies. 1419704 Barrels= </t>
  </si>
  <si>
    <t>As reported by companies. 3145000000 Scf= 89093,484419 Sm3 o.e.</t>
  </si>
  <si>
    <t>As reported by MRA. 1917600 oz= 54,36304554 Tonnes</t>
  </si>
  <si>
    <t xml:space="preserve">As reported by MRA. 2261490 oz= </t>
  </si>
  <si>
    <t xml:space="preserve">Alluvial levies </t>
  </si>
  <si>
    <t>Mine security deposits</t>
  </si>
  <si>
    <t>Exploration security deposits</t>
  </si>
  <si>
    <t>Mining lease rentals</t>
  </si>
  <si>
    <t>Special Mining lease rentals</t>
  </si>
  <si>
    <t>Lease for Mining Purpose rentals</t>
  </si>
  <si>
    <t>Alluvial Mining Lease rentals</t>
  </si>
  <si>
    <t>Exploration licence</t>
  </si>
  <si>
    <t>Data sale fees</t>
  </si>
  <si>
    <t xml:space="preserve">Applications, extension, renewal, transfer and dealings fees
(related to exploration) </t>
  </si>
  <si>
    <t xml:space="preserve">Applications, extension, renewal, transfer and dealings fees
(related to mining) </t>
  </si>
  <si>
    <t>Training Levy</t>
  </si>
  <si>
    <t>[1]</t>
  </si>
  <si>
    <t>Details of the "Other taxes, disaggregated by revenue streams, unilaterally disclosed by the government</t>
  </si>
  <si>
    <t xml:space="preserve">► Business payments tax </t>
  </si>
  <si>
    <t xml:space="preserve">► Dividend withholding tax </t>
  </si>
  <si>
    <t xml:space="preserve">► Interest withholding tax </t>
  </si>
  <si>
    <t xml:space="preserve">► management fee withholding tax </t>
  </si>
  <si>
    <t xml:space="preserve">► Royalty withholding tax </t>
  </si>
  <si>
    <t>►  Training levy</t>
  </si>
  <si>
    <t/>
  </si>
  <si>
    <t xml:space="preserve">Other taxes [1]
</t>
  </si>
  <si>
    <t>Department of Petroleum and Mineral Ressource Authority (MRA) [2]</t>
  </si>
  <si>
    <t xml:space="preserve">[2] MRA receives receipt of payments made to beneficiaries - State, provinces, landowner groups, other trusts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</si>
</sst>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0_-;[Red]\-* #,##0_-;_-* &quot;-&quot;??_-;_-@_-"/>
    <numFmt numFmtId="167" formatCode="_-* #,##0.000_-;\-* #,##0.000_-;_-* &quot;-&quot;??_-;_-@_-"/>
  </numFmts>
  <fonts count="5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20"/>
      <color theme="1"/>
      <name val="Calibri"/>
      <family val="2"/>
    </font>
    <font>
      <sz val="10"/>
      <color rgb="FFFF0000"/>
      <name val="Calibri (Body)"/>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sz val="10"/>
      <color rgb="FFFF0000"/>
      <name val="Calibri"/>
      <family val="2"/>
      <scheme val="minor"/>
    </font>
    <font>
      <sz val="11"/>
      <color rgb="FF000000"/>
      <name val="Arial"/>
      <family val="2"/>
    </font>
    <font>
      <sz val="10"/>
      <color theme="1"/>
      <name val="Arial"/>
      <family val="2"/>
    </font>
    <font>
      <b/>
      <sz val="16"/>
      <color rgb="FF000000"/>
      <name val="Arial"/>
      <family val="2"/>
    </font>
    <font>
      <sz val="12"/>
      <color theme="1"/>
      <name val="Arial"/>
      <family val="2"/>
    </font>
    <font>
      <i/>
      <sz val="11"/>
      <color rgb="FF000000"/>
      <name val="Arial"/>
      <family val="2"/>
    </font>
    <font>
      <u/>
      <sz val="11"/>
      <color rgb="FF000000"/>
      <name val="Arial"/>
      <family val="2"/>
    </font>
    <font>
      <sz val="11"/>
      <name val="Arial"/>
      <family val="2"/>
    </font>
    <font>
      <b/>
      <sz val="11"/>
      <color rgb="FF000000"/>
      <name val="Arial"/>
      <family val="2"/>
    </font>
    <font>
      <b/>
      <sz val="12"/>
      <color theme="1"/>
      <name val="Arial"/>
      <family val="2"/>
    </font>
    <font>
      <u/>
      <sz val="12"/>
      <color theme="10"/>
      <name val="Arial"/>
      <family val="2"/>
    </font>
    <font>
      <sz val="20"/>
      <color theme="1"/>
      <name val="Arial"/>
      <family val="2"/>
    </font>
    <font>
      <sz val="10"/>
      <color rgb="FFFF0000"/>
      <name val="Arial"/>
      <family val="2"/>
    </font>
    <font>
      <i/>
      <sz val="10"/>
      <color theme="1"/>
      <name val="Arial"/>
      <family val="2"/>
    </font>
    <font>
      <b/>
      <i/>
      <sz val="10"/>
      <color rgb="FF3F3F3F"/>
      <name val="Arial"/>
      <family val="2"/>
    </font>
    <font>
      <b/>
      <sz val="10"/>
      <color theme="1"/>
      <name val="Arial"/>
      <family val="2"/>
    </font>
    <font>
      <u/>
      <sz val="10"/>
      <color theme="10"/>
      <name val="Arial"/>
      <family val="2"/>
    </font>
    <font>
      <u/>
      <sz val="10"/>
      <color rgb="FFFF0000"/>
      <name val="Arial"/>
      <family val="2"/>
    </font>
    <font>
      <i/>
      <sz val="10"/>
      <name val="Arial"/>
      <family val="2"/>
    </font>
    <font>
      <sz val="10"/>
      <color rgb="FF000000"/>
      <name val="Arial"/>
      <family val="2"/>
    </font>
    <font>
      <b/>
      <sz val="16"/>
      <color theme="1"/>
      <name val="Arial"/>
      <family val="2"/>
    </font>
    <font>
      <i/>
      <sz val="12"/>
      <color theme="1"/>
      <name val="Arial"/>
      <family val="2"/>
    </font>
    <font>
      <sz val="12"/>
      <color rgb="FF000000"/>
      <name val="Arial"/>
      <family val="2"/>
    </font>
    <font>
      <b/>
      <i/>
      <sz val="10"/>
      <color theme="1"/>
      <name val="Arial"/>
      <family val="2"/>
    </font>
    <font>
      <b/>
      <sz val="12"/>
      <color theme="0" tint="-0.34998626667073579"/>
      <name val="Arial"/>
      <family val="2"/>
    </font>
    <font>
      <i/>
      <sz val="12"/>
      <color theme="0" tint="-0.34998626667073579"/>
      <name val="Arial"/>
      <family val="2"/>
    </font>
    <font>
      <i/>
      <sz val="12"/>
      <color rgb="FFA6A6A6"/>
      <name val="Arial"/>
      <family val="2"/>
    </font>
    <font>
      <sz val="12"/>
      <color rgb="FF3F3F76"/>
      <name val="Arial"/>
      <family val="2"/>
    </font>
    <font>
      <sz val="12"/>
      <color theme="3" tint="-0.499984740745262"/>
      <name val="Arial"/>
      <family val="2"/>
    </font>
  </fonts>
  <fills count="17">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F0F0F0"/>
        <bgColor indexed="64"/>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thin">
        <color auto="1"/>
      </left>
      <right style="medium">
        <color auto="1"/>
      </right>
      <top style="thin">
        <color auto="1"/>
      </top>
      <bottom style="medium">
        <color indexed="64"/>
      </bottom>
      <diagonal/>
    </border>
    <border>
      <left/>
      <right style="thick">
        <color rgb="FFFFFFFF"/>
      </right>
      <top/>
      <bottom style="thick">
        <color rgb="FFFFFFFF"/>
      </bottom>
      <diagonal/>
    </border>
    <border>
      <left style="thin">
        <color auto="1"/>
      </left>
      <right style="thick">
        <color rgb="FFFFFFFF"/>
      </right>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3" fillId="14"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98">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6"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25" fillId="0" borderId="0" xfId="0" applyFont="1" applyAlignment="1">
      <alignment vertical="center" wrapText="1"/>
    </xf>
    <xf numFmtId="0" fontId="2" fillId="0" borderId="0" xfId="0" applyFont="1" applyAlignment="1">
      <alignment vertical="center"/>
    </xf>
    <xf numFmtId="0" fontId="15"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2" fillId="0" borderId="0" xfId="0" applyFont="1" applyAlignment="1">
      <alignment vertical="center"/>
    </xf>
    <xf numFmtId="0" fontId="2" fillId="0" borderId="18"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1"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17" fillId="10" borderId="0" xfId="0" applyFont="1" applyFill="1" applyAlignment="1">
      <alignment vertical="center"/>
    </xf>
    <xf numFmtId="0" fontId="17" fillId="10" borderId="0" xfId="0" applyFont="1" applyFill="1" applyBorder="1" applyAlignment="1">
      <alignment vertical="center"/>
    </xf>
    <xf numFmtId="0" fontId="17"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18" fillId="2" borderId="2" xfId="0" applyFont="1" applyFill="1" applyBorder="1" applyAlignment="1">
      <alignment horizontal="left" vertical="center" wrapText="1"/>
    </xf>
    <xf numFmtId="0" fontId="18" fillId="0" borderId="0" xfId="0" applyFont="1" applyBorder="1" applyAlignment="1">
      <alignment vertical="center" wrapText="1"/>
    </xf>
    <xf numFmtId="0" fontId="19" fillId="2" borderId="2" xfId="0" applyFont="1" applyFill="1" applyBorder="1" applyAlignment="1">
      <alignment horizontal="left" vertical="center" wrapText="1"/>
    </xf>
    <xf numFmtId="0" fontId="19" fillId="0" borderId="0" xfId="0" applyFont="1" applyBorder="1" applyAlignment="1">
      <alignment vertical="center" wrapText="1"/>
    </xf>
    <xf numFmtId="0" fontId="2" fillId="2" borderId="2" xfId="0" applyFont="1" applyFill="1" applyBorder="1" applyAlignment="1">
      <alignment horizontal="left" vertical="center"/>
    </xf>
    <xf numFmtId="0" fontId="19" fillId="2" borderId="2" xfId="0" applyFont="1" applyFill="1" applyBorder="1" applyAlignment="1">
      <alignment horizontal="left" vertical="center"/>
    </xf>
    <xf numFmtId="0" fontId="20" fillId="7" borderId="0" xfId="0" applyFont="1" applyFill="1" applyAlignment="1">
      <alignment vertical="center"/>
    </xf>
    <xf numFmtId="0" fontId="3" fillId="2" borderId="2" xfId="0" applyFont="1" applyFill="1" applyBorder="1" applyAlignment="1">
      <alignment horizontal="left" vertical="center"/>
    </xf>
    <xf numFmtId="0" fontId="18"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0" fontId="26" fillId="0" borderId="0" xfId="0" applyFont="1" applyAlignment="1">
      <alignment vertical="center"/>
    </xf>
    <xf numFmtId="0" fontId="27" fillId="0" borderId="0" xfId="0" applyFont="1" applyAlignment="1">
      <alignment horizontal="left" vertical="center"/>
    </xf>
    <xf numFmtId="0" fontId="30" fillId="0" borderId="0" xfId="0" applyFont="1" applyAlignment="1">
      <alignment vertical="center"/>
    </xf>
    <xf numFmtId="0" fontId="30" fillId="0" borderId="0" xfId="0" applyFont="1" applyAlignment="1">
      <alignment horizontal="left" vertical="center"/>
    </xf>
    <xf numFmtId="0" fontId="26" fillId="0" borderId="0" xfId="0" applyFont="1" applyAlignment="1">
      <alignment horizontal="left" vertical="center"/>
    </xf>
    <xf numFmtId="0" fontId="26" fillId="0" borderId="0" xfId="0" applyFont="1" applyFill="1" applyAlignment="1">
      <alignment vertical="center"/>
    </xf>
    <xf numFmtId="0" fontId="26" fillId="9" borderId="0" xfId="0" applyFont="1" applyFill="1" applyAlignment="1">
      <alignment vertical="center"/>
    </xf>
    <xf numFmtId="0" fontId="35" fillId="0" borderId="0" xfId="128" applyFont="1" applyAlignment="1"/>
    <xf numFmtId="0" fontId="27" fillId="0" borderId="0" xfId="0" applyFont="1" applyAlignment="1">
      <alignment horizontal="left" vertical="center" wrapText="1"/>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horizontal="left" vertical="center" wrapText="1"/>
    </xf>
    <xf numFmtId="0" fontId="27" fillId="0" borderId="14" xfId="0" applyFont="1" applyBorder="1" applyAlignment="1">
      <alignment vertical="center"/>
    </xf>
    <xf numFmtId="0" fontId="27" fillId="4" borderId="30" xfId="0" applyFont="1" applyFill="1" applyBorder="1" applyAlignment="1">
      <alignment horizontal="left" vertical="center" wrapText="1"/>
    </xf>
    <xf numFmtId="0" fontId="39" fillId="14" borderId="20" xfId="320" applyFont="1" applyBorder="1" applyAlignment="1">
      <alignment horizontal="left" vertical="center" wrapText="1"/>
    </xf>
    <xf numFmtId="0" fontId="27" fillId="0" borderId="4" xfId="0" applyFont="1" applyBorder="1" applyAlignment="1">
      <alignment vertical="center"/>
    </xf>
    <xf numFmtId="164" fontId="27" fillId="4" borderId="31" xfId="0" applyNumberFormat="1" applyFont="1" applyFill="1" applyBorder="1" applyAlignment="1">
      <alignment horizontal="left" vertical="center" wrapText="1"/>
    </xf>
    <xf numFmtId="0" fontId="27" fillId="0" borderId="0" xfId="0" applyFont="1" applyAlignment="1">
      <alignment vertical="center"/>
    </xf>
    <xf numFmtId="0" fontId="27" fillId="0" borderId="10" xfId="0" applyFont="1" applyBorder="1" applyAlignment="1">
      <alignment vertical="center"/>
    </xf>
    <xf numFmtId="0" fontId="27" fillId="4" borderId="31" xfId="0" applyFont="1" applyFill="1" applyBorder="1" applyAlignment="1">
      <alignment horizontal="left" vertical="center" wrapText="1"/>
    </xf>
    <xf numFmtId="0" fontId="38" fillId="0" borderId="0" xfId="0" applyFont="1" applyBorder="1" applyAlignment="1">
      <alignment vertical="center"/>
    </xf>
    <xf numFmtId="0" fontId="27" fillId="0" borderId="0" xfId="0" applyFont="1" applyBorder="1" applyAlignment="1">
      <alignment vertical="center"/>
    </xf>
    <xf numFmtId="0" fontId="27" fillId="5" borderId="31" xfId="0" applyFont="1" applyFill="1" applyBorder="1" applyAlignment="1">
      <alignment horizontal="left" vertical="center" wrapText="1"/>
    </xf>
    <xf numFmtId="165" fontId="27" fillId="4" borderId="31" xfId="245" applyNumberFormat="1" applyFont="1" applyFill="1" applyBorder="1" applyAlignment="1">
      <alignment horizontal="left" vertical="center" wrapText="1"/>
    </xf>
    <xf numFmtId="49" fontId="27" fillId="4" borderId="31" xfId="0" applyNumberFormat="1" applyFont="1" applyFill="1" applyBorder="1" applyAlignment="1">
      <alignment horizontal="left" vertical="center" wrapText="1"/>
    </xf>
    <xf numFmtId="167" fontId="27" fillId="4" borderId="31" xfId="245" applyNumberFormat="1" applyFont="1" applyFill="1" applyBorder="1" applyAlignment="1">
      <alignment horizontal="left" vertical="center" wrapText="1"/>
    </xf>
    <xf numFmtId="0" fontId="27" fillId="10" borderId="31" xfId="0" applyFont="1" applyFill="1" applyBorder="1" applyAlignment="1">
      <alignment horizontal="left" vertical="center" wrapText="1"/>
    </xf>
    <xf numFmtId="0" fontId="27" fillId="10" borderId="32" xfId="0" applyFont="1" applyFill="1" applyBorder="1" applyAlignment="1">
      <alignment horizontal="left" vertical="center" wrapText="1"/>
    </xf>
    <xf numFmtId="0" fontId="27" fillId="10" borderId="33" xfId="0" applyFont="1" applyFill="1" applyBorder="1" applyAlignment="1">
      <alignment horizontal="left" vertical="center" wrapText="1"/>
    </xf>
    <xf numFmtId="0" fontId="40" fillId="6" borderId="0" xfId="0" applyFont="1" applyFill="1" applyBorder="1" applyAlignment="1">
      <alignment horizontal="left" vertical="center" wrapText="1"/>
    </xf>
    <xf numFmtId="0" fontId="41" fillId="4" borderId="31" xfId="128" applyFont="1" applyFill="1" applyBorder="1" applyAlignment="1">
      <alignment horizontal="left" vertical="center" wrapText="1"/>
    </xf>
    <xf numFmtId="0" fontId="41" fillId="5" borderId="31" xfId="128" applyFont="1" applyFill="1" applyBorder="1" applyAlignment="1">
      <alignment horizontal="left" vertical="center" wrapText="1"/>
    </xf>
    <xf numFmtId="0" fontId="37" fillId="0" borderId="0" xfId="0" applyFont="1" applyAlignment="1">
      <alignment horizontal="left" vertical="center" wrapText="1"/>
    </xf>
    <xf numFmtId="0" fontId="42" fillId="0" borderId="0" xfId="128" applyFont="1" applyAlignment="1">
      <alignment vertical="center"/>
    </xf>
    <xf numFmtId="0" fontId="38" fillId="0" borderId="0" xfId="0" applyFont="1" applyAlignment="1">
      <alignment horizontal="left" vertical="center"/>
    </xf>
    <xf numFmtId="0" fontId="40" fillId="0" borderId="0" xfId="0" applyFont="1" applyAlignment="1">
      <alignment horizontal="left" vertical="center" wrapText="1"/>
    </xf>
    <xf numFmtId="165" fontId="27" fillId="4" borderId="22" xfId="245" applyNumberFormat="1" applyFont="1" applyFill="1" applyBorder="1" applyAlignment="1">
      <alignment horizontal="left" vertical="center" wrapText="1"/>
    </xf>
    <xf numFmtId="49" fontId="27" fillId="4" borderId="23" xfId="0" applyNumberFormat="1" applyFont="1" applyFill="1" applyBorder="1" applyAlignment="1">
      <alignment horizontal="left" vertical="center" wrapText="1"/>
    </xf>
    <xf numFmtId="0" fontId="43" fillId="0" borderId="0" xfId="0" applyFont="1" applyBorder="1" applyAlignment="1">
      <alignment vertical="center"/>
    </xf>
    <xf numFmtId="165" fontId="27" fillId="4" borderId="25" xfId="245" applyNumberFormat="1" applyFont="1" applyFill="1" applyBorder="1" applyAlignment="1">
      <alignment horizontal="left" vertical="center" wrapText="1"/>
    </xf>
    <xf numFmtId="49" fontId="27" fillId="4" borderId="15" xfId="0" applyNumberFormat="1" applyFont="1" applyFill="1" applyBorder="1" applyAlignment="1">
      <alignment horizontal="left" vertical="center" wrapText="1"/>
    </xf>
    <xf numFmtId="0" fontId="27" fillId="0" borderId="14" xfId="0" applyFont="1" applyBorder="1" applyAlignment="1">
      <alignment vertical="center" wrapText="1"/>
    </xf>
    <xf numFmtId="164" fontId="27" fillId="4" borderId="15" xfId="0" applyNumberFormat="1" applyFont="1" applyFill="1" applyBorder="1" applyAlignment="1">
      <alignment horizontal="left" vertical="center" wrapText="1"/>
    </xf>
    <xf numFmtId="164" fontId="27" fillId="4" borderId="26" xfId="0" applyNumberFormat="1" applyFont="1" applyFill="1" applyBorder="1" applyAlignment="1">
      <alignment horizontal="left" vertical="center" wrapText="1"/>
    </xf>
    <xf numFmtId="0" fontId="37" fillId="0" borderId="0" xfId="0" applyFont="1" applyBorder="1" applyAlignment="1">
      <alignment vertical="center"/>
    </xf>
    <xf numFmtId="164" fontId="27" fillId="11" borderId="26" xfId="0" applyNumberFormat="1" applyFont="1" applyFill="1" applyBorder="1" applyAlignment="1">
      <alignment horizontal="left" vertical="center" wrapText="1"/>
    </xf>
    <xf numFmtId="0" fontId="44" fillId="0" borderId="4" xfId="0" applyFont="1" applyBorder="1" applyAlignment="1">
      <alignment vertical="center"/>
    </xf>
    <xf numFmtId="0" fontId="44" fillId="0" borderId="14" xfId="0" applyFont="1" applyBorder="1" applyAlignment="1">
      <alignment vertical="center"/>
    </xf>
    <xf numFmtId="0" fontId="44" fillId="0" borderId="0" xfId="0" applyFont="1" applyAlignment="1">
      <alignment vertical="center"/>
    </xf>
    <xf numFmtId="0" fontId="27" fillId="5" borderId="26" xfId="0" applyFont="1" applyFill="1" applyBorder="1" applyAlignment="1">
      <alignment horizontal="left" vertical="center" wrapText="1"/>
    </xf>
    <xf numFmtId="0" fontId="38" fillId="0" borderId="10" xfId="0" applyFont="1" applyBorder="1" applyAlignment="1">
      <alignment vertical="center"/>
    </xf>
    <xf numFmtId="0" fontId="38" fillId="0" borderId="14" xfId="0" applyFont="1" applyBorder="1" applyAlignment="1">
      <alignment vertical="center"/>
    </xf>
    <xf numFmtId="0" fontId="44" fillId="0" borderId="0" xfId="0" applyFont="1" applyBorder="1" applyAlignment="1">
      <alignment vertical="center"/>
    </xf>
    <xf numFmtId="0" fontId="27" fillId="6" borderId="0" xfId="0" applyFont="1" applyFill="1" applyBorder="1" applyAlignment="1">
      <alignment horizontal="left" vertical="center" wrapText="1"/>
    </xf>
    <xf numFmtId="164" fontId="27" fillId="4" borderId="24" xfId="0" applyNumberFormat="1" applyFont="1" applyFill="1" applyBorder="1" applyAlignment="1">
      <alignment horizontal="left" vertical="center" wrapText="1"/>
    </xf>
    <xf numFmtId="0" fontId="43" fillId="0" borderId="10" xfId="0" applyFont="1" applyBorder="1" applyAlignment="1">
      <alignment vertical="center"/>
    </xf>
    <xf numFmtId="165" fontId="27" fillId="4" borderId="27" xfId="245" applyNumberFormat="1" applyFont="1" applyFill="1" applyBorder="1" applyAlignment="1">
      <alignment horizontal="left" vertical="center" wrapText="1"/>
    </xf>
    <xf numFmtId="49" fontId="27" fillId="4" borderId="28" xfId="0" applyNumberFormat="1" applyFont="1" applyFill="1" applyBorder="1" applyAlignment="1">
      <alignment horizontal="left" vertical="center" wrapText="1"/>
    </xf>
    <xf numFmtId="0" fontId="27" fillId="0" borderId="4" xfId="0" applyFont="1" applyBorder="1" applyAlignment="1">
      <alignment horizontal="left" vertical="center" wrapText="1"/>
    </xf>
    <xf numFmtId="164" fontId="41" fillId="4" borderId="24" xfId="128" applyNumberFormat="1" applyFont="1" applyFill="1" applyBorder="1" applyAlignment="1">
      <alignment horizontal="left" vertical="center" wrapText="1"/>
    </xf>
    <xf numFmtId="164" fontId="41" fillId="4" borderId="26" xfId="128" applyNumberFormat="1" applyFont="1" applyFill="1" applyBorder="1" applyAlignment="1">
      <alignment horizontal="left" vertical="center" wrapText="1"/>
    </xf>
    <xf numFmtId="0" fontId="27" fillId="0" borderId="0" xfId="0" applyFont="1"/>
    <xf numFmtId="0" fontId="41" fillId="5" borderId="26" xfId="128" applyFont="1" applyFill="1" applyBorder="1" applyAlignment="1">
      <alignment horizontal="left" vertical="center" wrapText="1"/>
    </xf>
    <xf numFmtId="0" fontId="41" fillId="4" borderId="26" xfId="128" applyFont="1" applyFill="1" applyBorder="1" applyAlignment="1">
      <alignment horizontal="left" vertical="center" wrapText="1"/>
    </xf>
    <xf numFmtId="0" fontId="27" fillId="5" borderId="35" xfId="0" applyFont="1" applyFill="1" applyBorder="1" applyAlignment="1">
      <alignment horizontal="left" vertical="center" wrapText="1"/>
    </xf>
    <xf numFmtId="0" fontId="29" fillId="0" borderId="0" xfId="0" applyFont="1" applyAlignment="1">
      <alignment vertical="center"/>
    </xf>
    <xf numFmtId="0" fontId="34" fillId="0" borderId="17" xfId="0" applyFont="1" applyBorder="1" applyAlignment="1">
      <alignment vertical="center"/>
    </xf>
    <xf numFmtId="0" fontId="45" fillId="0" borderId="3" xfId="0" applyFont="1" applyBorder="1" applyAlignment="1">
      <alignment vertical="center"/>
    </xf>
    <xf numFmtId="0" fontId="46" fillId="0" borderId="4" xfId="0" applyFont="1" applyBorder="1" applyAlignment="1">
      <alignment vertical="center"/>
    </xf>
    <xf numFmtId="0" fontId="29" fillId="0" borderId="4" xfId="0" applyFont="1" applyBorder="1" applyAlignment="1">
      <alignment vertical="center"/>
    </xf>
    <xf numFmtId="0" fontId="29" fillId="0" borderId="7" xfId="0" applyFont="1" applyBorder="1" applyAlignment="1">
      <alignment vertical="center"/>
    </xf>
    <xf numFmtId="0" fontId="29" fillId="10" borderId="18" xfId="0" applyFont="1" applyFill="1" applyBorder="1" applyAlignment="1">
      <alignment vertical="center"/>
    </xf>
    <xf numFmtId="0" fontId="38" fillId="0" borderId="2" xfId="0" applyFont="1" applyBorder="1" applyAlignment="1">
      <alignment vertical="center"/>
    </xf>
    <xf numFmtId="0" fontId="29" fillId="0" borderId="0" xfId="0" applyFont="1" applyBorder="1" applyAlignment="1">
      <alignment vertical="center"/>
    </xf>
    <xf numFmtId="0" fontId="29" fillId="0" borderId="8" xfId="0" applyFont="1" applyBorder="1" applyAlignment="1">
      <alignment vertical="center"/>
    </xf>
    <xf numFmtId="0" fontId="34" fillId="0" borderId="17" xfId="0" applyFont="1" applyBorder="1" applyAlignment="1">
      <alignment vertical="center" wrapText="1"/>
    </xf>
    <xf numFmtId="0" fontId="34" fillId="0" borderId="2" xfId="0" applyFont="1" applyBorder="1" applyAlignment="1">
      <alignment horizontal="right" vertical="top" wrapText="1"/>
    </xf>
    <xf numFmtId="0" fontId="29" fillId="10" borderId="0" xfId="0" applyFont="1" applyFill="1" applyBorder="1" applyAlignment="1">
      <alignment vertical="center" wrapText="1"/>
    </xf>
    <xf numFmtId="0" fontId="38" fillId="0" borderId="0" xfId="0" applyFont="1" applyAlignment="1">
      <alignment vertical="center"/>
    </xf>
    <xf numFmtId="0" fontId="29" fillId="5" borderId="34" xfId="0" applyFont="1" applyFill="1" applyBorder="1" applyAlignment="1">
      <alignment vertical="center" wrapText="1"/>
    </xf>
    <xf numFmtId="0" fontId="34" fillId="0" borderId="2" xfId="0" applyFont="1" applyBorder="1" applyAlignment="1">
      <alignment horizontal="right" vertical="center"/>
    </xf>
    <xf numFmtId="49" fontId="29" fillId="5" borderId="0" xfId="0" applyNumberFormat="1" applyFont="1" applyFill="1" applyBorder="1" applyAlignment="1">
      <alignment vertical="center"/>
    </xf>
    <xf numFmtId="49" fontId="47" fillId="5" borderId="0" xfId="0" applyNumberFormat="1" applyFont="1" applyFill="1" applyBorder="1" applyAlignment="1">
      <alignment vertical="center"/>
    </xf>
    <xf numFmtId="49" fontId="47" fillId="5" borderId="8" xfId="0" applyNumberFormat="1" applyFont="1" applyFill="1" applyBorder="1" applyAlignment="1">
      <alignment vertical="center"/>
    </xf>
    <xf numFmtId="0" fontId="29" fillId="10" borderId="0" xfId="0" applyFont="1" applyFill="1" applyBorder="1" applyAlignment="1">
      <alignment vertical="center"/>
    </xf>
    <xf numFmtId="0" fontId="29" fillId="10" borderId="8" xfId="0" applyFont="1" applyFill="1" applyBorder="1" applyAlignment="1">
      <alignment vertical="center"/>
    </xf>
    <xf numFmtId="0" fontId="29" fillId="5" borderId="18" xfId="0" applyFont="1" applyFill="1" applyBorder="1" applyAlignment="1">
      <alignment vertical="center" wrapText="1"/>
    </xf>
    <xf numFmtId="0" fontId="34" fillId="0" borderId="9" xfId="0" applyFont="1" applyBorder="1" applyAlignment="1">
      <alignment horizontal="right" vertical="center"/>
    </xf>
    <xf numFmtId="0" fontId="29" fillId="10" borderId="10" xfId="0" applyFont="1" applyFill="1" applyBorder="1" applyAlignment="1">
      <alignment vertical="center"/>
    </xf>
    <xf numFmtId="0" fontId="29" fillId="10" borderId="11" xfId="0" applyFont="1" applyFill="1" applyBorder="1" applyAlignment="1">
      <alignment vertical="center"/>
    </xf>
    <xf numFmtId="0" fontId="34" fillId="0" borderId="9" xfId="0" applyFont="1" applyBorder="1" applyAlignment="1">
      <alignment vertical="center"/>
    </xf>
    <xf numFmtId="0" fontId="34" fillId="0" borderId="10" xfId="0" applyFont="1" applyBorder="1" applyAlignment="1">
      <alignment vertical="center"/>
    </xf>
    <xf numFmtId="0" fontId="34" fillId="0" borderId="11"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46" fillId="0" borderId="18" xfId="0" applyFont="1" applyBorder="1" applyAlignment="1">
      <alignment horizontal="right" vertical="center"/>
    </xf>
    <xf numFmtId="3" fontId="46" fillId="0" borderId="10" xfId="0" applyNumberFormat="1" applyFont="1" applyBorder="1" applyAlignment="1">
      <alignment vertical="center"/>
    </xf>
    <xf numFmtId="3" fontId="46" fillId="0" borderId="11" xfId="0" applyNumberFormat="1" applyFont="1" applyBorder="1" applyAlignment="1">
      <alignment vertical="center"/>
    </xf>
    <xf numFmtId="49" fontId="49" fillId="15" borderId="2" xfId="0" applyNumberFormat="1" applyFont="1" applyFill="1" applyBorder="1" applyAlignment="1">
      <alignment horizontal="left" vertical="center" wrapText="1"/>
    </xf>
    <xf numFmtId="49" fontId="49" fillId="15" borderId="0" xfId="0" applyNumberFormat="1" applyFont="1" applyFill="1" applyBorder="1" applyAlignment="1">
      <alignment vertical="center" wrapText="1"/>
    </xf>
    <xf numFmtId="0" fontId="46" fillId="0" borderId="8" xfId="0" applyFont="1" applyBorder="1" applyAlignment="1">
      <alignment vertical="center" wrapText="1"/>
    </xf>
    <xf numFmtId="0" fontId="29" fillId="0" borderId="2" xfId="0" applyFont="1" applyFill="1" applyBorder="1" applyAlignment="1">
      <alignment vertical="center" wrapText="1"/>
    </xf>
    <xf numFmtId="0" fontId="29" fillId="0" borderId="0" xfId="0" applyFont="1" applyFill="1" applyBorder="1" applyAlignment="1">
      <alignment vertical="center" wrapText="1"/>
    </xf>
    <xf numFmtId="3" fontId="29" fillId="0" borderId="8" xfId="245" applyNumberFormat="1" applyFont="1" applyFill="1" applyBorder="1" applyAlignment="1">
      <alignment vertical="center" wrapText="1"/>
    </xf>
    <xf numFmtId="3" fontId="46" fillId="0" borderId="34" xfId="0" applyNumberFormat="1" applyFont="1" applyBorder="1" applyAlignment="1">
      <alignment vertical="center" wrapText="1"/>
    </xf>
    <xf numFmtId="166" fontId="29" fillId="0" borderId="0" xfId="245" applyNumberFormat="1" applyFont="1" applyBorder="1" applyAlignment="1">
      <alignment vertical="center"/>
    </xf>
    <xf numFmtId="166" fontId="29" fillId="0" borderId="8" xfId="245" applyNumberFormat="1" applyFont="1" applyBorder="1" applyAlignment="1">
      <alignment vertical="center"/>
    </xf>
    <xf numFmtId="49" fontId="50" fillId="15" borderId="2" xfId="0" applyNumberFormat="1" applyFont="1" applyFill="1" applyBorder="1" applyAlignment="1">
      <alignment horizontal="left" vertical="center" wrapText="1"/>
    </xf>
    <xf numFmtId="49" fontId="51" fillId="15" borderId="0" xfId="0" applyNumberFormat="1" applyFont="1" applyFill="1" applyBorder="1" applyAlignment="1">
      <alignment horizontal="left" vertical="center" wrapText="1" indent="2"/>
    </xf>
    <xf numFmtId="0" fontId="29" fillId="0" borderId="8" xfId="0" applyFont="1" applyBorder="1" applyAlignment="1">
      <alignment vertical="center" wrapText="1"/>
    </xf>
    <xf numFmtId="49" fontId="29" fillId="15" borderId="2" xfId="0" applyNumberFormat="1" applyFont="1" applyFill="1" applyBorder="1" applyAlignment="1">
      <alignment horizontal="left" vertical="center"/>
    </xf>
    <xf numFmtId="49" fontId="29" fillId="15" borderId="0" xfId="0" applyNumberFormat="1" applyFont="1" applyFill="1" applyBorder="1" applyAlignment="1">
      <alignment horizontal="left" vertical="center" wrapText="1" indent="6"/>
    </xf>
    <xf numFmtId="0" fontId="52" fillId="3" borderId="12" xfId="27" applyFont="1" applyBorder="1" applyAlignment="1">
      <alignment vertical="center" wrapText="1"/>
    </xf>
    <xf numFmtId="49" fontId="29" fillId="15" borderId="0" xfId="0" applyNumberFormat="1" applyFont="1" applyFill="1" applyBorder="1" applyAlignment="1">
      <alignment horizontal="left" vertical="center" wrapText="1" indent="2"/>
    </xf>
    <xf numFmtId="49" fontId="50" fillId="15" borderId="2" xfId="0" applyNumberFormat="1" applyFont="1" applyFill="1" applyBorder="1" applyAlignment="1">
      <alignment horizontal="left" vertical="center"/>
    </xf>
    <xf numFmtId="49" fontId="50" fillId="15" borderId="0" xfId="0" applyNumberFormat="1" applyFont="1" applyFill="1" applyBorder="1" applyAlignment="1">
      <alignment horizontal="left" vertical="center" wrapText="1" indent="2"/>
    </xf>
    <xf numFmtId="49" fontId="29" fillId="15" borderId="0" xfId="0" applyNumberFormat="1" applyFont="1" applyFill="1" applyBorder="1" applyAlignment="1">
      <alignment horizontal="left" vertical="center" wrapText="1" indent="4"/>
    </xf>
    <xf numFmtId="49" fontId="50" fillId="15" borderId="0" xfId="0" applyNumberFormat="1" applyFont="1" applyFill="1" applyBorder="1" applyAlignment="1">
      <alignment horizontal="left" vertical="center" wrapText="1" indent="4"/>
    </xf>
    <xf numFmtId="0" fontId="29" fillId="0" borderId="0" xfId="0" applyFont="1" applyFill="1" applyBorder="1" applyAlignment="1">
      <alignment vertical="center"/>
    </xf>
    <xf numFmtId="49" fontId="34" fillId="15" borderId="2" xfId="0" applyNumberFormat="1" applyFont="1" applyFill="1" applyBorder="1" applyAlignment="1">
      <alignment horizontal="left" vertical="center"/>
    </xf>
    <xf numFmtId="49" fontId="29" fillId="15" borderId="0" xfId="0" applyNumberFormat="1" applyFont="1" applyFill="1" applyBorder="1" applyAlignment="1">
      <alignment vertical="center" wrapText="1"/>
    </xf>
    <xf numFmtId="49" fontId="49" fillId="15" borderId="2" xfId="0" applyNumberFormat="1" applyFont="1" applyFill="1" applyBorder="1" applyAlignment="1">
      <alignment horizontal="left" vertical="center"/>
    </xf>
    <xf numFmtId="49" fontId="46" fillId="15" borderId="0" xfId="0" applyNumberFormat="1" applyFont="1" applyFill="1" applyBorder="1" applyAlignment="1">
      <alignment vertical="center" wrapText="1"/>
    </xf>
    <xf numFmtId="49" fontId="50" fillId="15" borderId="0" xfId="0" applyNumberFormat="1" applyFont="1" applyFill="1" applyBorder="1" applyAlignment="1">
      <alignment horizontal="left" vertical="center" wrapText="1" indent="6"/>
    </xf>
    <xf numFmtId="49" fontId="29" fillId="15" borderId="0" xfId="0" applyNumberFormat="1" applyFont="1" applyFill="1" applyBorder="1" applyAlignment="1">
      <alignment horizontal="left" vertical="center" wrapText="1" indent="8"/>
    </xf>
    <xf numFmtId="49" fontId="29" fillId="15" borderId="2" xfId="0" applyNumberFormat="1" applyFont="1" applyFill="1" applyBorder="1" applyAlignment="1">
      <alignment horizontal="left" vertical="center" wrapText="1"/>
    </xf>
    <xf numFmtId="0" fontId="34" fillId="0" borderId="2" xfId="0" applyFont="1" applyFill="1" applyBorder="1" applyAlignment="1">
      <alignment vertical="center" wrapText="1"/>
    </xf>
    <xf numFmtId="0" fontId="34" fillId="0" borderId="0" xfId="0" applyFont="1" applyFill="1" applyBorder="1" applyAlignment="1">
      <alignment vertical="center" wrapText="1"/>
    </xf>
    <xf numFmtId="3" fontId="34" fillId="0" borderId="8" xfId="245" applyNumberFormat="1" applyFont="1" applyFill="1" applyBorder="1" applyAlignment="1">
      <alignment vertical="center" wrapText="1"/>
    </xf>
    <xf numFmtId="3" fontId="29" fillId="0" borderId="0" xfId="245" applyNumberFormat="1" applyFont="1" applyFill="1" applyBorder="1" applyAlignment="1">
      <alignment vertical="center" wrapText="1"/>
    </xf>
    <xf numFmtId="0" fontId="29" fillId="0" borderId="0" xfId="0" applyFont="1" applyAlignment="1">
      <alignment horizontal="right" vertical="center"/>
    </xf>
    <xf numFmtId="0" fontId="34" fillId="13" borderId="0" xfId="0" applyFont="1" applyFill="1" applyAlignment="1">
      <alignment horizontal="right" vertical="center"/>
    </xf>
    <xf numFmtId="0" fontId="34" fillId="13" borderId="0" xfId="0" applyFont="1" applyFill="1" applyAlignment="1">
      <alignment vertical="center"/>
    </xf>
    <xf numFmtId="0" fontId="45" fillId="0" borderId="0" xfId="0" applyFont="1" applyAlignment="1">
      <alignment vertical="center"/>
    </xf>
    <xf numFmtId="3" fontId="34" fillId="13" borderId="0" xfId="0" applyNumberFormat="1" applyFont="1" applyFill="1" applyAlignment="1">
      <alignment vertical="center"/>
    </xf>
    <xf numFmtId="0" fontId="29" fillId="0" borderId="0" xfId="0" applyFont="1" applyAlignment="1"/>
    <xf numFmtId="0" fontId="29" fillId="0" borderId="0" xfId="0" applyFont="1" applyAlignment="1">
      <alignment vertical="center"/>
    </xf>
    <xf numFmtId="0" fontId="29" fillId="0" borderId="0" xfId="0" applyFont="1" applyAlignment="1">
      <alignment vertical="center"/>
    </xf>
    <xf numFmtId="0" fontId="52" fillId="3" borderId="8" xfId="27" applyFont="1" applyBorder="1" applyAlignment="1">
      <alignment vertical="center" wrapText="1"/>
    </xf>
    <xf numFmtId="0" fontId="29" fillId="0" borderId="0" xfId="0" applyFont="1" applyAlignment="1">
      <alignment vertical="center"/>
    </xf>
    <xf numFmtId="165" fontId="53" fillId="16" borderId="37" xfId="245" applyNumberFormat="1" applyFont="1" applyFill="1" applyBorder="1" applyAlignment="1">
      <alignment horizontal="right" vertical="center"/>
    </xf>
    <xf numFmtId="165" fontId="53" fillId="6" borderId="37" xfId="245" applyNumberFormat="1" applyFont="1" applyFill="1" applyBorder="1" applyAlignment="1">
      <alignment horizontal="right" vertical="center"/>
    </xf>
    <xf numFmtId="165" fontId="53" fillId="6" borderId="10" xfId="245" applyNumberFormat="1" applyFont="1" applyFill="1" applyBorder="1" applyAlignment="1">
      <alignment horizontal="right" vertical="center"/>
    </xf>
    <xf numFmtId="0" fontId="53" fillId="4" borderId="36" xfId="0" applyFont="1" applyFill="1" applyBorder="1" applyAlignment="1">
      <alignment vertical="center" wrapText="1"/>
    </xf>
    <xf numFmtId="0" fontId="53" fillId="4" borderId="36" xfId="0" applyFont="1" applyFill="1" applyBorder="1" applyAlignment="1">
      <alignment vertical="center"/>
    </xf>
    <xf numFmtId="3" fontId="46" fillId="0" borderId="34" xfId="0" applyNumberFormat="1" applyFont="1" applyFill="1" applyBorder="1" applyAlignment="1">
      <alignment vertical="center" wrapText="1"/>
    </xf>
    <xf numFmtId="166" fontId="29" fillId="0" borderId="0" xfId="245" applyNumberFormat="1" applyFont="1" applyFill="1" applyBorder="1" applyAlignment="1">
      <alignment vertical="center"/>
    </xf>
    <xf numFmtId="166" fontId="29" fillId="0" borderId="8" xfId="245" applyNumberFormat="1" applyFont="1" applyFill="1" applyBorder="1" applyAlignment="1">
      <alignment vertical="center"/>
    </xf>
    <xf numFmtId="165" fontId="53" fillId="0" borderId="36" xfId="245" applyNumberFormat="1" applyFont="1" applyFill="1" applyBorder="1" applyAlignment="1">
      <alignment horizontal="right" vertical="center"/>
    </xf>
    <xf numFmtId="165" fontId="53" fillId="0" borderId="0" xfId="245" applyNumberFormat="1" applyFont="1" applyFill="1" applyBorder="1" applyAlignment="1">
      <alignment horizontal="right" vertical="center"/>
    </xf>
    <xf numFmtId="0" fontId="29" fillId="0" borderId="0" xfId="0" applyFont="1" applyFill="1" applyAlignment="1">
      <alignment vertical="center"/>
    </xf>
    <xf numFmtId="165" fontId="29" fillId="0" borderId="0" xfId="245" applyNumberFormat="1" applyFont="1" applyFill="1" applyBorder="1" applyAlignment="1">
      <alignment vertical="center"/>
    </xf>
    <xf numFmtId="3" fontId="29" fillId="0" borderId="34" xfId="0" applyNumberFormat="1" applyFont="1" applyFill="1" applyBorder="1" applyAlignment="1">
      <alignment vertical="center" wrapText="1"/>
    </xf>
    <xf numFmtId="0" fontId="29" fillId="0" borderId="0" xfId="0" applyFont="1" applyFill="1" applyBorder="1" applyAlignment="1">
      <alignment horizontal="left" vertical="center" wrapText="1"/>
    </xf>
    <xf numFmtId="0" fontId="29" fillId="0" borderId="0" xfId="0" applyFont="1" applyFill="1" applyBorder="1" applyAlignment="1">
      <alignment horizontal="left" vertical="center"/>
    </xf>
    <xf numFmtId="165" fontId="29" fillId="0" borderId="0" xfId="245" applyNumberFormat="1" applyFont="1" applyFill="1" applyAlignment="1">
      <alignment vertical="center"/>
    </xf>
    <xf numFmtId="3" fontId="29" fillId="0" borderId="8" xfId="245" applyNumberFormat="1" applyFont="1" applyFill="1" applyBorder="1" applyAlignment="1">
      <alignment vertical="center"/>
    </xf>
    <xf numFmtId="43" fontId="29" fillId="0" borderId="0" xfId="245" applyFont="1" applyAlignment="1">
      <alignment vertical="center"/>
    </xf>
    <xf numFmtId="165" fontId="29" fillId="0" borderId="0" xfId="245" applyNumberFormat="1" applyFont="1" applyAlignment="1">
      <alignment vertical="center"/>
    </xf>
    <xf numFmtId="0" fontId="29" fillId="0" borderId="0" xfId="0" applyFont="1" applyAlignment="1">
      <alignment vertical="center"/>
    </xf>
    <xf numFmtId="0" fontId="5" fillId="4" borderId="31" xfId="128" applyFill="1" applyBorder="1" applyAlignment="1">
      <alignment horizontal="left" vertical="center" wrapText="1"/>
    </xf>
    <xf numFmtId="0" fontId="5" fillId="5" borderId="26" xfId="128" applyFill="1" applyBorder="1" applyAlignment="1">
      <alignment horizontal="left" vertical="center" wrapText="1"/>
    </xf>
    <xf numFmtId="43" fontId="27" fillId="4" borderId="25" xfId="245" applyNumberFormat="1" applyFont="1" applyFill="1" applyBorder="1" applyAlignment="1">
      <alignment horizontal="left" vertical="center" wrapText="1"/>
    </xf>
    <xf numFmtId="0" fontId="26" fillId="0" borderId="0" xfId="0" applyFont="1" applyAlignment="1">
      <alignment vertical="center"/>
    </xf>
    <xf numFmtId="0" fontId="29" fillId="0" borderId="0" xfId="0" applyFont="1" applyAlignment="1">
      <alignment vertical="center"/>
    </xf>
    <xf numFmtId="0" fontId="26" fillId="8" borderId="0" xfId="0" applyFont="1" applyFill="1" applyAlignment="1">
      <alignment vertical="center"/>
    </xf>
    <xf numFmtId="0" fontId="33" fillId="7" borderId="0" xfId="0" applyFont="1" applyFill="1" applyAlignment="1">
      <alignment vertical="center"/>
    </xf>
    <xf numFmtId="0" fontId="34" fillId="0" borderId="0" xfId="0" applyFont="1" applyAlignment="1">
      <alignment vertical="center"/>
    </xf>
    <xf numFmtId="0" fontId="28" fillId="0" borderId="0" xfId="0" applyFont="1" applyAlignment="1">
      <alignment vertical="center"/>
    </xf>
    <xf numFmtId="0" fontId="30" fillId="0" borderId="0" xfId="0" applyFont="1" applyAlignment="1">
      <alignment vertical="center"/>
    </xf>
    <xf numFmtId="0" fontId="27" fillId="10" borderId="25" xfId="0" applyFont="1" applyFill="1" applyBorder="1" applyAlignment="1">
      <alignment horizontal="left" vertical="center" wrapText="1"/>
    </xf>
    <xf numFmtId="0" fontId="27" fillId="10" borderId="15" xfId="0" applyFont="1" applyFill="1" applyBorder="1" applyAlignment="1">
      <alignment horizontal="left" vertical="center" wrapText="1"/>
    </xf>
    <xf numFmtId="164" fontId="27" fillId="5" borderId="27" xfId="0" applyNumberFormat="1" applyFont="1" applyFill="1" applyBorder="1" applyAlignment="1">
      <alignment horizontal="left" vertical="center" wrapText="1"/>
    </xf>
    <xf numFmtId="164" fontId="27" fillId="5" borderId="28" xfId="0" applyNumberFormat="1" applyFont="1" applyFill="1" applyBorder="1" applyAlignment="1">
      <alignment horizontal="left" vertical="center" wrapText="1"/>
    </xf>
    <xf numFmtId="0" fontId="27" fillId="10" borderId="22" xfId="0" applyFont="1" applyFill="1" applyBorder="1" applyAlignment="1">
      <alignment horizontal="left" vertical="center" wrapText="1"/>
    </xf>
    <xf numFmtId="0" fontId="27" fillId="10" borderId="23" xfId="0" applyFont="1" applyFill="1" applyBorder="1" applyAlignment="1">
      <alignment horizontal="left" vertical="center" wrapText="1"/>
    </xf>
    <xf numFmtId="0" fontId="38" fillId="0" borderId="0" xfId="0" applyFont="1" applyBorder="1" applyAlignment="1">
      <alignment horizontal="left" vertical="center"/>
    </xf>
    <xf numFmtId="0" fontId="27" fillId="0" borderId="0" xfId="0" applyFont="1" applyBorder="1" applyAlignment="1">
      <alignment horizontal="left" vertical="center"/>
    </xf>
    <xf numFmtId="164" fontId="27" fillId="5" borderId="25" xfId="0" applyNumberFormat="1" applyFont="1" applyFill="1" applyBorder="1" applyAlignment="1">
      <alignment horizontal="left" vertical="center" wrapText="1"/>
    </xf>
    <xf numFmtId="164" fontId="27" fillId="5" borderId="15" xfId="0" applyNumberFormat="1" applyFont="1" applyFill="1" applyBorder="1" applyAlignment="1">
      <alignment horizontal="left" vertical="center" wrapText="1"/>
    </xf>
    <xf numFmtId="0" fontId="27" fillId="5" borderId="25" xfId="0" applyFont="1" applyFill="1" applyBorder="1" applyAlignment="1">
      <alignment horizontal="left" vertical="center" wrapText="1"/>
    </xf>
    <xf numFmtId="0" fontId="27" fillId="5" borderId="15" xfId="0" applyFont="1" applyFill="1" applyBorder="1" applyAlignment="1">
      <alignment horizontal="left" vertical="center" wrapText="1"/>
    </xf>
    <xf numFmtId="164" fontId="27" fillId="4" borderId="25" xfId="0" applyNumberFormat="1" applyFont="1" applyFill="1" applyBorder="1" applyAlignment="1">
      <alignment horizontal="left" vertical="center" wrapText="1"/>
    </xf>
    <xf numFmtId="164" fontId="27" fillId="4" borderId="15" xfId="0" applyNumberFormat="1" applyFont="1" applyFill="1" applyBorder="1" applyAlignment="1">
      <alignment horizontal="left" vertical="center" wrapText="1"/>
    </xf>
    <xf numFmtId="3" fontId="38" fillId="0" borderId="2" xfId="0" applyNumberFormat="1" applyFont="1" applyBorder="1" applyAlignment="1">
      <alignment vertical="center"/>
    </xf>
    <xf numFmtId="3" fontId="38" fillId="0" borderId="0" xfId="0" applyNumberFormat="1" applyFont="1" applyBorder="1" applyAlignment="1">
      <alignment vertical="center"/>
    </xf>
    <xf numFmtId="3" fontId="38" fillId="0" borderId="8" xfId="0" applyNumberFormat="1" applyFont="1" applyBorder="1" applyAlignment="1">
      <alignment vertical="center"/>
    </xf>
    <xf numFmtId="0" fontId="45" fillId="0" borderId="3" xfId="0" applyFont="1" applyBorder="1" applyAlignment="1">
      <alignment horizontal="left" vertical="center"/>
    </xf>
    <xf numFmtId="0" fontId="45" fillId="0" borderId="4" xfId="0" applyFont="1" applyBorder="1" applyAlignment="1">
      <alignment horizontal="left" vertical="center"/>
    </xf>
    <xf numFmtId="0" fontId="45" fillId="0" borderId="7" xfId="0" applyFont="1" applyBorder="1" applyAlignment="1">
      <alignment horizontal="left" vertical="center"/>
    </xf>
    <xf numFmtId="0" fontId="43" fillId="0" borderId="0" xfId="0" applyFont="1" applyAlignment="1">
      <alignment vertical="center"/>
    </xf>
    <xf numFmtId="0" fontId="46" fillId="0" borderId="0" xfId="0" applyFont="1" applyAlignment="1">
      <alignment vertical="center"/>
    </xf>
    <xf numFmtId="0" fontId="36" fillId="0" borderId="0" xfId="0" applyFont="1" applyAlignment="1">
      <alignment vertical="center"/>
    </xf>
    <xf numFmtId="0" fontId="45" fillId="0" borderId="3" xfId="0" applyFont="1" applyBorder="1" applyAlignment="1">
      <alignment vertical="center"/>
    </xf>
    <xf numFmtId="0" fontId="45" fillId="0" borderId="4" xfId="0" applyFont="1" applyBorder="1" applyAlignment="1">
      <alignment vertical="center"/>
    </xf>
    <xf numFmtId="0" fontId="45" fillId="0" borderId="7" xfId="0" applyFont="1" applyBorder="1" applyAlignment="1">
      <alignment vertical="center"/>
    </xf>
    <xf numFmtId="0" fontId="38" fillId="0" borderId="2" xfId="0" applyFont="1" applyBorder="1" applyAlignment="1">
      <alignment horizontal="left" vertical="center" wrapText="1"/>
    </xf>
    <xf numFmtId="0" fontId="38" fillId="0" borderId="0" xfId="0" applyFont="1" applyBorder="1" applyAlignment="1">
      <alignment horizontal="left" vertical="center" wrapText="1"/>
    </xf>
    <xf numFmtId="0" fontId="38" fillId="0" borderId="8" xfId="0" applyFont="1" applyBorder="1" applyAlignment="1">
      <alignment horizontal="left" vertical="center" wrapText="1"/>
    </xf>
    <xf numFmtId="0" fontId="38" fillId="0" borderId="3" xfId="0" applyFont="1" applyBorder="1" applyAlignment="1">
      <alignment horizontal="left" vertical="center" wrapText="1"/>
    </xf>
    <xf numFmtId="0" fontId="38" fillId="0" borderId="4" xfId="0" applyFont="1" applyBorder="1" applyAlignment="1">
      <alignment horizontal="left" vertical="center" wrapText="1"/>
    </xf>
    <xf numFmtId="0" fontId="38" fillId="0" borderId="7" xfId="0" applyFont="1" applyBorder="1" applyAlignment="1">
      <alignment horizontal="left" vertical="center" wrapText="1"/>
    </xf>
    <xf numFmtId="0" fontId="45" fillId="0" borderId="29" xfId="0" applyFont="1" applyBorder="1" applyAlignment="1">
      <alignment vertical="center" wrapText="1"/>
    </xf>
    <xf numFmtId="0" fontId="45" fillId="0" borderId="14" xfId="0" applyFont="1" applyBorder="1" applyAlignment="1">
      <alignment vertical="center" wrapText="1"/>
    </xf>
    <xf numFmtId="0" fontId="45" fillId="0" borderId="16" xfId="0" applyFont="1" applyBorder="1" applyAlignment="1">
      <alignment vertical="center" wrapText="1"/>
    </xf>
    <xf numFmtId="0" fontId="21" fillId="0" borderId="2" xfId="0" applyFont="1" applyBorder="1" applyAlignment="1">
      <alignment horizontal="left" vertical="center" wrapText="1"/>
    </xf>
    <xf numFmtId="0" fontId="21" fillId="0" borderId="0" xfId="0" applyFont="1" applyBorder="1" applyAlignment="1">
      <alignment horizontal="left" vertical="center" wrapText="1"/>
    </xf>
    <xf numFmtId="0" fontId="21" fillId="0" borderId="8" xfId="0" applyFont="1" applyBorder="1" applyAlignment="1">
      <alignment horizontal="left" vertical="center" wrapText="1"/>
    </xf>
    <xf numFmtId="0" fontId="9" fillId="0" borderId="4" xfId="0" applyFont="1" applyBorder="1" applyAlignment="1">
      <alignment horizontal="left" vertical="center"/>
    </xf>
    <xf numFmtId="0" fontId="0" fillId="0" borderId="4" xfId="0" applyBorder="1" applyAlignment="1">
      <alignment vertical="center"/>
    </xf>
    <xf numFmtId="3" fontId="14" fillId="0" borderId="2" xfId="0" applyNumberFormat="1" applyFont="1" applyBorder="1" applyAlignment="1">
      <alignment vertical="center"/>
    </xf>
    <xf numFmtId="0" fontId="0" fillId="0" borderId="0" xfId="0" applyAlignment="1">
      <alignment vertical="center"/>
    </xf>
    <xf numFmtId="0" fontId="24"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3">
    <dxf>
      <font>
        <color auto="1"/>
      </font>
      <fill>
        <patternFill patternType="solid">
          <fgColor indexed="64"/>
          <bgColor rgb="FFFABF8F"/>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pngeiti.org.pg/wp-content/uploads/2018/04/PNG-Open-Data-Policy-and-Framework.pdf" TargetMode="External"/><Relationship Id="rId1" Type="http://schemas.openxmlformats.org/officeDocument/2006/relationships/hyperlink" Target="http://www.pngeiti.org.pg/report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treasury.gov.pg/html/national_budget/files/2019/Volume%201.pdf" TargetMode="External"/><Relationship Id="rId13" Type="http://schemas.openxmlformats.org/officeDocument/2006/relationships/printerSettings" Target="../printerSettings/printerSettings3.bin"/><Relationship Id="rId3" Type="http://schemas.openxmlformats.org/officeDocument/2006/relationships/hyperlink" Target="http://www.treasury.gov.pg/html/national_budget/files/2019/Volume%201.pdf" TargetMode="External"/><Relationship Id="rId7" Type="http://schemas.openxmlformats.org/officeDocument/2006/relationships/hyperlink" Target="http://www.treasury.gov.pg/html/national_budget/files/2019/Volume%201.pdf" TargetMode="External"/><Relationship Id="rId12" Type="http://schemas.openxmlformats.org/officeDocument/2006/relationships/hyperlink" Target="http://www.pngeiti.org.pg/download-category/reports/" TargetMode="External"/><Relationship Id="rId2" Type="http://schemas.openxmlformats.org/officeDocument/2006/relationships/hyperlink" Target="http://www.treasury.gov.pg/html/national_budget/files/2019/Volume%201.pdf" TargetMode="External"/><Relationship Id="rId1" Type="http://schemas.openxmlformats.org/officeDocument/2006/relationships/hyperlink" Target="http://www.treasury.gov.pg/html/national_budget/files/2019/Volume%201.pdf" TargetMode="External"/><Relationship Id="rId6" Type="http://schemas.openxmlformats.org/officeDocument/2006/relationships/hyperlink" Target="http://www.pngeiti.org.pg/stakeholders/beneficial-ownership/" TargetMode="External"/><Relationship Id="rId11" Type="http://schemas.openxmlformats.org/officeDocument/2006/relationships/hyperlink" Target="http://www.treasury.gov.pg/html/national_budget/files/2019/Volume%201.pdf" TargetMode="External"/><Relationship Id="rId5" Type="http://schemas.openxmlformats.org/officeDocument/2006/relationships/hyperlink" Target="http://portal.mra.gov.pg/Map/" TargetMode="External"/><Relationship Id="rId10" Type="http://schemas.openxmlformats.org/officeDocument/2006/relationships/hyperlink" Target="http://www.treasury.gov.pg/html/national_budget/files/2019/Volume%201.pdf" TargetMode="External"/><Relationship Id="rId4" Type="http://schemas.openxmlformats.org/officeDocument/2006/relationships/hyperlink" Target="http://irc.gov.pg/wp-content/uploads/2017/01/2013-Annual-Report.pdf" TargetMode="External"/><Relationship Id="rId9" Type="http://schemas.openxmlformats.org/officeDocument/2006/relationships/hyperlink" Target="http://www.treasury.gov.pg/html/national_budget/files/2019/Volume%20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1:D48"/>
  <sheetViews>
    <sheetView showGridLines="0" workbookViewId="0"/>
  </sheetViews>
  <sheetFormatPr defaultColWidth="3.5" defaultRowHeight="24" customHeight="1"/>
  <cols>
    <col min="1" max="1" width="3.5" style="84"/>
    <col min="2" max="2" width="30.375" style="84" customWidth="1"/>
    <col min="3" max="3" width="37.875" style="84" customWidth="1"/>
    <col min="4" max="4" width="85.875" style="84" customWidth="1"/>
    <col min="5" max="16384" width="3.5" style="84"/>
  </cols>
  <sheetData>
    <row r="1" spans="2:4" ht="15.95" customHeight="1"/>
    <row r="2" spans="2:4" ht="20.25">
      <c r="B2" s="251" t="s">
        <v>210</v>
      </c>
      <c r="C2" s="247"/>
      <c r="D2" s="247"/>
    </row>
    <row r="3" spans="2:4" ht="15.95" customHeight="1">
      <c r="B3" s="85" t="s">
        <v>325</v>
      </c>
      <c r="C3" s="85"/>
      <c r="D3" s="85"/>
    </row>
    <row r="4" spans="2:4" ht="15.95" customHeight="1">
      <c r="B4" s="86"/>
      <c r="C4" s="87"/>
      <c r="D4" s="87"/>
    </row>
    <row r="5" spans="2:4" ht="15.95" customHeight="1">
      <c r="B5" s="87" t="s">
        <v>326</v>
      </c>
      <c r="C5" s="87"/>
      <c r="D5" s="87"/>
    </row>
    <row r="6" spans="2:4" ht="15.95" customHeight="1">
      <c r="B6" s="252" t="s">
        <v>327</v>
      </c>
      <c r="C6" s="252"/>
      <c r="D6" s="252"/>
    </row>
    <row r="7" spans="2:4" ht="15.95" customHeight="1">
      <c r="B7" s="252"/>
      <c r="C7" s="252"/>
      <c r="D7" s="252"/>
    </row>
    <row r="8" spans="2:4" ht="15.95" customHeight="1">
      <c r="B8" s="246"/>
      <c r="C8" s="247"/>
      <c r="D8" s="247"/>
    </row>
    <row r="9" spans="2:4" ht="15.95" customHeight="1">
      <c r="B9" s="246" t="s">
        <v>415</v>
      </c>
      <c r="C9" s="247"/>
      <c r="D9" s="247"/>
    </row>
    <row r="10" spans="2:4" ht="15.95" customHeight="1">
      <c r="B10" s="246" t="s">
        <v>107</v>
      </c>
      <c r="C10" s="247"/>
      <c r="D10" s="247"/>
    </row>
    <row r="11" spans="2:4" ht="15.95" customHeight="1">
      <c r="B11" s="246"/>
      <c r="C11" s="247"/>
      <c r="D11" s="247"/>
    </row>
    <row r="12" spans="2:4" ht="15.95" customHeight="1">
      <c r="B12" s="246" t="s">
        <v>108</v>
      </c>
      <c r="C12" s="247"/>
      <c r="D12" s="247"/>
    </row>
    <row r="13" spans="2:4" ht="15.95" customHeight="1">
      <c r="B13" s="246" t="s">
        <v>209</v>
      </c>
      <c r="C13" s="247"/>
      <c r="D13" s="247"/>
    </row>
    <row r="14" spans="2:4" ht="15.95" customHeight="1">
      <c r="B14" s="246" t="s">
        <v>97</v>
      </c>
      <c r="C14" s="247"/>
      <c r="D14" s="247"/>
    </row>
    <row r="15" spans="2:4" ht="15.95" customHeight="1">
      <c r="B15" s="246" t="s">
        <v>328</v>
      </c>
      <c r="C15" s="247"/>
      <c r="D15" s="247"/>
    </row>
    <row r="16" spans="2:4" ht="15.95" customHeight="1">
      <c r="B16" s="246"/>
      <c r="C16" s="247"/>
      <c r="D16" s="247"/>
    </row>
    <row r="17" spans="2:4" ht="15.95" customHeight="1">
      <c r="B17" s="249" t="s">
        <v>98</v>
      </c>
      <c r="C17" s="250"/>
      <c r="D17" s="88"/>
    </row>
    <row r="18" spans="2:4" ht="15.95" customHeight="1">
      <c r="B18" s="248" t="s">
        <v>99</v>
      </c>
      <c r="C18" s="247"/>
      <c r="D18" s="88"/>
    </row>
    <row r="19" spans="2:4" ht="15.95" customHeight="1">
      <c r="B19" s="89"/>
      <c r="C19" s="89"/>
      <c r="D19" s="89"/>
    </row>
    <row r="20" spans="2:4" ht="15.95" customHeight="1">
      <c r="B20" s="83"/>
      <c r="C20" s="83"/>
      <c r="D20" s="83"/>
    </row>
    <row r="21" spans="2:4" ht="15.95" customHeight="1">
      <c r="B21" s="83" t="s">
        <v>265</v>
      </c>
      <c r="C21" s="83"/>
      <c r="D21" s="90" t="s">
        <v>289</v>
      </c>
    </row>
    <row r="22" spans="2:4" ht="15.95" customHeight="1">
      <c r="B22" s="83"/>
      <c r="C22" s="83"/>
      <c r="D22" s="83"/>
    </row>
    <row r="23" spans="2:4" ht="15.95" customHeight="1">
      <c r="B23" s="83"/>
      <c r="C23" s="83"/>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E37"/>
  <sheetViews>
    <sheetView showGridLines="0" workbookViewId="0"/>
  </sheetViews>
  <sheetFormatPr defaultColWidth="3.5" defaultRowHeight="24" customHeight="1"/>
  <cols>
    <col min="1" max="1" width="3.5" style="91"/>
    <col min="2" max="2" width="53.375" style="91" customWidth="1"/>
    <col min="3" max="3" width="27" style="91" customWidth="1"/>
    <col min="4" max="4" width="34.375" style="91" customWidth="1"/>
    <col min="5" max="5" width="38.375" style="91" customWidth="1"/>
    <col min="6" max="16384" width="3.5" style="91"/>
  </cols>
  <sheetData>
    <row r="1" spans="2:5" ht="15.95" customHeight="1"/>
    <row r="2" spans="2:5" ht="24.95" customHeight="1">
      <c r="B2" s="92" t="s">
        <v>208</v>
      </c>
    </row>
    <row r="3" spans="2:5" ht="15.95" customHeight="1">
      <c r="B3" s="93" t="s">
        <v>109</v>
      </c>
    </row>
    <row r="4" spans="2:5" ht="15.95" customHeight="1" thickBot="1">
      <c r="D4" s="94" t="s">
        <v>91</v>
      </c>
      <c r="E4" s="94" t="s">
        <v>261</v>
      </c>
    </row>
    <row r="5" spans="2:5" ht="15.95" customHeight="1">
      <c r="B5" s="95" t="s">
        <v>101</v>
      </c>
      <c r="C5" s="95"/>
      <c r="D5" s="96" t="s">
        <v>329</v>
      </c>
      <c r="E5" s="97"/>
    </row>
    <row r="6" spans="2:5" ht="15.95" customHeight="1">
      <c r="B6" s="98" t="s">
        <v>102</v>
      </c>
      <c r="C6" s="95" t="s">
        <v>81</v>
      </c>
      <c r="D6" s="99">
        <v>42736</v>
      </c>
      <c r="E6" s="97"/>
    </row>
    <row r="7" spans="2:5" ht="15.95" customHeight="1">
      <c r="B7" s="100"/>
      <c r="C7" s="95" t="s">
        <v>82</v>
      </c>
      <c r="D7" s="99">
        <v>43100</v>
      </c>
      <c r="E7" s="97"/>
    </row>
    <row r="8" spans="2:5" ht="15.95" customHeight="1">
      <c r="B8" s="95" t="s">
        <v>103</v>
      </c>
      <c r="C8" s="101"/>
      <c r="D8" s="102" t="s">
        <v>330</v>
      </c>
      <c r="E8" s="97"/>
    </row>
    <row r="9" spans="2:5" ht="15.95" customHeight="1">
      <c r="B9" s="95" t="s">
        <v>104</v>
      </c>
      <c r="C9" s="95"/>
      <c r="D9" s="99">
        <v>43462</v>
      </c>
      <c r="E9" s="97"/>
    </row>
    <row r="10" spans="2:5" ht="15.95" customHeight="1">
      <c r="B10" s="98" t="s">
        <v>105</v>
      </c>
      <c r="C10" s="95" t="s">
        <v>83</v>
      </c>
      <c r="D10" s="102" t="s">
        <v>331</v>
      </c>
      <c r="E10" s="97"/>
    </row>
    <row r="11" spans="2:5" ht="15.95" customHeight="1">
      <c r="B11" s="103" t="s">
        <v>94</v>
      </c>
      <c r="C11" s="95" t="s">
        <v>84</v>
      </c>
      <c r="D11" s="102" t="s">
        <v>331</v>
      </c>
      <c r="E11" s="97"/>
    </row>
    <row r="12" spans="2:5" ht="15.95" customHeight="1">
      <c r="B12" s="104"/>
      <c r="C12" s="95" t="s">
        <v>85</v>
      </c>
      <c r="D12" s="102" t="s">
        <v>331</v>
      </c>
      <c r="E12" s="97"/>
    </row>
    <row r="13" spans="2:5" ht="15.95" customHeight="1">
      <c r="B13" s="104"/>
      <c r="C13" s="95" t="s">
        <v>86</v>
      </c>
      <c r="D13" s="105" t="s">
        <v>87</v>
      </c>
      <c r="E13" s="97"/>
    </row>
    <row r="14" spans="2:5" ht="15.95" customHeight="1">
      <c r="B14" s="98" t="s">
        <v>106</v>
      </c>
      <c r="C14" s="98" t="s">
        <v>95</v>
      </c>
      <c r="D14" s="113" t="s">
        <v>395</v>
      </c>
      <c r="E14" s="97"/>
    </row>
    <row r="15" spans="2:5" ht="15.95" customHeight="1">
      <c r="B15" s="103" t="s">
        <v>96</v>
      </c>
      <c r="C15" s="95" t="s">
        <v>269</v>
      </c>
      <c r="D15" s="113" t="s">
        <v>398</v>
      </c>
      <c r="E15" s="97"/>
    </row>
    <row r="16" spans="2:5" ht="15.95" customHeight="1">
      <c r="B16" s="103"/>
      <c r="C16" s="95" t="s">
        <v>306</v>
      </c>
      <c r="D16" s="243" t="s">
        <v>440</v>
      </c>
      <c r="E16" s="97"/>
    </row>
    <row r="17" spans="2:5" ht="15.95" customHeight="1">
      <c r="C17" s="101" t="s">
        <v>88</v>
      </c>
      <c r="D17" s="114"/>
      <c r="E17" s="97"/>
    </row>
    <row r="18" spans="2:5" ht="15.95" customHeight="1">
      <c r="B18" s="95" t="s">
        <v>113</v>
      </c>
      <c r="C18" s="95"/>
      <c r="D18" s="106">
        <v>8</v>
      </c>
      <c r="E18" s="97"/>
    </row>
    <row r="19" spans="2:5" ht="15.95" customHeight="1">
      <c r="B19" s="95" t="s">
        <v>114</v>
      </c>
      <c r="C19" s="95"/>
      <c r="D19" s="106">
        <v>31</v>
      </c>
      <c r="E19" s="97" t="s">
        <v>414</v>
      </c>
    </row>
    <row r="20" spans="2:5" ht="15.95" customHeight="1">
      <c r="B20" s="98" t="s">
        <v>117</v>
      </c>
      <c r="C20" s="95" t="s">
        <v>212</v>
      </c>
      <c r="D20" s="107" t="s">
        <v>335</v>
      </c>
      <c r="E20" s="97"/>
    </row>
    <row r="21" spans="2:5" ht="15.95" customHeight="1">
      <c r="B21" s="100"/>
      <c r="C21" s="95" t="s">
        <v>286</v>
      </c>
      <c r="D21" s="108">
        <v>3.1880000000000002</v>
      </c>
      <c r="E21" s="97"/>
    </row>
    <row r="22" spans="2:5" ht="15.95" customHeight="1">
      <c r="B22" s="98" t="s">
        <v>292</v>
      </c>
      <c r="C22" s="95" t="s">
        <v>89</v>
      </c>
      <c r="D22" s="102" t="s">
        <v>331</v>
      </c>
      <c r="E22" s="97"/>
    </row>
    <row r="23" spans="2:5" ht="15.95" customHeight="1">
      <c r="B23" s="103" t="s">
        <v>263</v>
      </c>
      <c r="C23" s="95" t="s">
        <v>90</v>
      </c>
      <c r="D23" s="102" t="s">
        <v>331</v>
      </c>
      <c r="E23" s="97"/>
    </row>
    <row r="24" spans="2:5" ht="15.95" customHeight="1">
      <c r="B24" s="104"/>
      <c r="C24" s="98" t="s">
        <v>100</v>
      </c>
      <c r="D24" s="102" t="s">
        <v>334</v>
      </c>
      <c r="E24" s="97"/>
    </row>
    <row r="25" spans="2:5" ht="15.95" customHeight="1">
      <c r="B25" s="98" t="s">
        <v>221</v>
      </c>
      <c r="C25" s="95" t="s">
        <v>218</v>
      </c>
      <c r="D25" s="109" t="s">
        <v>399</v>
      </c>
      <c r="E25" s="97"/>
    </row>
    <row r="26" spans="2:5" ht="15.95" customHeight="1">
      <c r="B26" s="104"/>
      <c r="C26" s="95" t="s">
        <v>220</v>
      </c>
      <c r="D26" s="110" t="s">
        <v>332</v>
      </c>
      <c r="E26" s="97"/>
    </row>
    <row r="27" spans="2:5" ht="15.95" customHeight="1" thickBot="1">
      <c r="B27" s="101"/>
      <c r="C27" s="95" t="s">
        <v>219</v>
      </c>
      <c r="D27" s="111" t="s">
        <v>333</v>
      </c>
      <c r="E27" s="97"/>
    </row>
    <row r="28" spans="2:5" ht="15.95" customHeight="1">
      <c r="B28" s="104"/>
      <c r="C28" s="104"/>
      <c r="D28" s="112"/>
    </row>
    <row r="29" spans="2:5" ht="15.95" customHeight="1">
      <c r="B29" s="104"/>
      <c r="C29" s="104"/>
      <c r="D29" s="112"/>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2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2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200-000002000000}">
      <formula1>36161</formula1>
      <formula2>47848</formula2>
    </dataValidation>
    <dataValidation allowBlank="1" showInputMessage="1" promptTitle="Country Name" prompt="Please insert name of country here. Only text" sqref="D5" xr:uid="{00000000-0002-0000-0200-000003000000}"/>
    <dataValidation allowBlank="1" showInputMessage="1" showErrorMessage="1" promptTitle="Company name" prompt="Insert name of the Independent Administrator's company, hired to produce the EITI report" sqref="D8" xr:uid="{00000000-0002-0000-02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200-000005000000}"/>
    <dataValidation allowBlank="1" showInputMessage="1" showErrorMessage="1" promptTitle="EITI Report URL" prompt="Please insert direct URL to EITI Report (or report folder) on National EITI website." sqref="D14:D15" xr:uid="{00000000-0002-0000-0200-000006000000}"/>
    <dataValidation allowBlank="1" showInputMessage="1" showErrorMessage="1" promptTitle="Additional relevant files" prompt="If several files relevant to the report exist, please indicate as such here. If several, please copy this into several rows." sqref="D17" xr:uid="{00000000-0002-0000-0200-000007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200-000008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200-000009000000}">
      <formula1>0</formula1>
      <formula2>9999999999999990000</formula2>
    </dataValidation>
    <dataValidation allowBlank="1" showInputMessage="1" showErrorMessage="1" promptTitle="Open data policy" prompt="Please insert direct URL to Open data policy on National EITI website." sqref="D16" xr:uid="{574EBF52-30AE-4844-BC81-FF5AEB01D6D7}"/>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200-00000B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200-00000C000000}">
      <formula1>"#ERROR!"</formula1>
    </dataValidation>
  </dataValidations>
  <hyperlinks>
    <hyperlink ref="D14" r:id="rId1" xr:uid="{00000000-0004-0000-0200-000000000000}"/>
    <hyperlink ref="D16" r:id="rId2" xr:uid="{BF3B9ED3-40B7-42A3-B4BE-EC48C6A354B6}"/>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H75"/>
  <sheetViews>
    <sheetView showGridLines="0" zoomScale="80" zoomScaleNormal="80" workbookViewId="0"/>
  </sheetViews>
  <sheetFormatPr defaultColWidth="3.5" defaultRowHeight="24" customHeight="1"/>
  <cols>
    <col min="1" max="1" width="3.5" style="91"/>
    <col min="2" max="2" width="53.5" style="91" customWidth="1"/>
    <col min="3" max="3" width="36.125" style="91" customWidth="1"/>
    <col min="4" max="4" width="26.125" style="91" customWidth="1"/>
    <col min="5" max="5" width="15.125" style="91" bestFit="1" customWidth="1"/>
    <col min="6" max="6" width="36.625" style="91" customWidth="1"/>
    <col min="7" max="7" width="32.125" style="91" customWidth="1"/>
    <col min="8" max="8" width="46.5" style="91" customWidth="1"/>
    <col min="9" max="16384" width="3.5" style="91"/>
  </cols>
  <sheetData>
    <row r="1" spans="2:8" ht="15.95" customHeight="1"/>
    <row r="2" spans="2:8" ht="24.95" customHeight="1">
      <c r="B2" s="100" t="s">
        <v>92</v>
      </c>
      <c r="C2" s="115"/>
      <c r="E2" s="94"/>
    </row>
    <row r="3" spans="2:8" ht="15.95" customHeight="1">
      <c r="B3" s="116"/>
      <c r="E3" s="94"/>
    </row>
    <row r="4" spans="2:8" ht="15" customHeight="1" thickBot="1">
      <c r="D4" s="94" t="s">
        <v>91</v>
      </c>
      <c r="E4" s="94" t="s">
        <v>222</v>
      </c>
      <c r="F4" s="117" t="s">
        <v>262</v>
      </c>
      <c r="G4" s="94" t="s">
        <v>261</v>
      </c>
      <c r="H4" s="118"/>
    </row>
    <row r="5" spans="2:8" ht="26.25" thickBot="1">
      <c r="B5" s="98" t="s">
        <v>311</v>
      </c>
      <c r="C5" s="95" t="s">
        <v>275</v>
      </c>
      <c r="D5" s="119">
        <v>21587000000</v>
      </c>
      <c r="E5" s="120" t="s">
        <v>335</v>
      </c>
      <c r="F5" s="142" t="s">
        <v>410</v>
      </c>
      <c r="G5" s="97"/>
    </row>
    <row r="6" spans="2:8" ht="25.5">
      <c r="B6" s="121" t="s">
        <v>223</v>
      </c>
      <c r="C6" s="95" t="s">
        <v>272</v>
      </c>
      <c r="D6" s="122">
        <v>75626000000</v>
      </c>
      <c r="E6" s="123" t="s">
        <v>335</v>
      </c>
      <c r="F6" s="142" t="s">
        <v>410</v>
      </c>
      <c r="G6" s="97"/>
    </row>
    <row r="7" spans="2:8" ht="25.5">
      <c r="C7" s="124" t="s">
        <v>273</v>
      </c>
      <c r="D7" s="122">
        <v>675900000</v>
      </c>
      <c r="E7" s="123" t="s">
        <v>335</v>
      </c>
      <c r="F7" s="143" t="s">
        <v>410</v>
      </c>
      <c r="G7" s="97"/>
    </row>
    <row r="8" spans="2:8" ht="25.5">
      <c r="B8" s="104"/>
      <c r="C8" s="95" t="s">
        <v>274</v>
      </c>
      <c r="D8" s="122">
        <v>10085200000</v>
      </c>
      <c r="E8" s="123" t="s">
        <v>335</v>
      </c>
      <c r="F8" s="143" t="s">
        <v>410</v>
      </c>
      <c r="G8" s="97"/>
    </row>
    <row r="9" spans="2:8" ht="25.5">
      <c r="B9" s="104"/>
      <c r="C9" s="95" t="s">
        <v>276</v>
      </c>
      <c r="D9" s="122">
        <v>26121000000</v>
      </c>
      <c r="E9" s="123" t="s">
        <v>335</v>
      </c>
      <c r="F9" s="143" t="s">
        <v>410</v>
      </c>
      <c r="G9" s="97"/>
    </row>
    <row r="10" spans="2:8" ht="25.5">
      <c r="B10" s="104"/>
      <c r="C10" s="95" t="s">
        <v>277</v>
      </c>
      <c r="D10" s="122">
        <v>30202000000</v>
      </c>
      <c r="E10" s="123" t="s">
        <v>335</v>
      </c>
      <c r="F10" s="143" t="s">
        <v>410</v>
      </c>
      <c r="G10" s="97"/>
    </row>
    <row r="11" spans="2:8" ht="15.6" customHeight="1">
      <c r="B11" s="98" t="s">
        <v>312</v>
      </c>
      <c r="C11" s="95" t="s">
        <v>224</v>
      </c>
      <c r="D11" s="122">
        <v>630564.88300000003</v>
      </c>
      <c r="E11" s="125" t="s">
        <v>449</v>
      </c>
      <c r="F11" s="126" t="s">
        <v>396</v>
      </c>
      <c r="G11" s="97" t="s">
        <v>448</v>
      </c>
    </row>
    <row r="12" spans="2:8" ht="15.95" customHeight="1">
      <c r="B12" s="121" t="s">
        <v>223</v>
      </c>
      <c r="C12" s="95" t="s">
        <v>297</v>
      </c>
      <c r="D12" s="122" t="s">
        <v>373</v>
      </c>
      <c r="E12" s="123"/>
      <c r="F12" s="126"/>
      <c r="G12" s="97" t="s">
        <v>364</v>
      </c>
    </row>
    <row r="13" spans="2:8" ht="25.5">
      <c r="B13" s="127"/>
      <c r="C13" s="95" t="s">
        <v>225</v>
      </c>
      <c r="D13" s="122">
        <v>165524.07931999999</v>
      </c>
      <c r="E13" s="125" t="s">
        <v>451</v>
      </c>
      <c r="F13" s="126" t="s">
        <v>396</v>
      </c>
      <c r="G13" s="97" t="s">
        <v>450</v>
      </c>
    </row>
    <row r="14" spans="2:8" ht="15.95" customHeight="1">
      <c r="B14" s="127"/>
      <c r="C14" s="95" t="s">
        <v>298</v>
      </c>
      <c r="D14" s="122" t="s">
        <v>373</v>
      </c>
      <c r="E14" s="123"/>
      <c r="F14" s="126"/>
      <c r="G14" s="97" t="s">
        <v>364</v>
      </c>
    </row>
    <row r="15" spans="2:8" ht="25.5">
      <c r="B15" s="127"/>
      <c r="C15" s="95" t="s">
        <v>295</v>
      </c>
      <c r="D15" s="122">
        <v>1355001</v>
      </c>
      <c r="E15" s="125" t="s">
        <v>365</v>
      </c>
      <c r="F15" s="126" t="s">
        <v>396</v>
      </c>
      <c r="G15" s="97" t="s">
        <v>378</v>
      </c>
    </row>
    <row r="16" spans="2:8" ht="15.95" customHeight="1">
      <c r="B16" s="144"/>
      <c r="C16" s="95" t="s">
        <v>299</v>
      </c>
      <c r="D16" s="122" t="s">
        <v>373</v>
      </c>
      <c r="E16" s="123"/>
      <c r="F16" s="126"/>
      <c r="G16" s="97" t="s">
        <v>364</v>
      </c>
    </row>
    <row r="17" spans="2:7" ht="15.95" customHeight="1">
      <c r="B17" s="144"/>
      <c r="C17" s="95" t="s">
        <v>296</v>
      </c>
      <c r="D17" s="122">
        <v>8294494</v>
      </c>
      <c r="E17" s="125" t="s">
        <v>303</v>
      </c>
      <c r="F17" s="126" t="s">
        <v>396</v>
      </c>
      <c r="G17" s="97" t="s">
        <v>377</v>
      </c>
    </row>
    <row r="18" spans="2:7" ht="15.95" customHeight="1">
      <c r="B18" s="144"/>
      <c r="C18" s="95" t="s">
        <v>300</v>
      </c>
      <c r="D18" s="122"/>
      <c r="E18" s="123"/>
      <c r="F18" s="126"/>
      <c r="G18" s="97" t="s">
        <v>364</v>
      </c>
    </row>
    <row r="19" spans="2:7" ht="15.95" customHeight="1">
      <c r="B19" s="144"/>
      <c r="C19" s="95" t="s">
        <v>293</v>
      </c>
      <c r="D19" s="245">
        <v>54.613059989999996</v>
      </c>
      <c r="E19" s="125" t="s">
        <v>303</v>
      </c>
      <c r="F19" s="126" t="s">
        <v>397</v>
      </c>
      <c r="G19" s="97" t="s">
        <v>452</v>
      </c>
    </row>
    <row r="20" spans="2:7" ht="15.95" customHeight="1">
      <c r="B20" s="127"/>
      <c r="C20" s="95" t="s">
        <v>301</v>
      </c>
      <c r="D20" s="122">
        <v>7710777682.9854116</v>
      </c>
      <c r="E20" s="123" t="s">
        <v>335</v>
      </c>
      <c r="F20" s="126" t="s">
        <v>397</v>
      </c>
      <c r="G20" s="97" t="s">
        <v>376</v>
      </c>
    </row>
    <row r="21" spans="2:7" ht="15.95" customHeight="1">
      <c r="B21" s="127"/>
      <c r="C21" s="95" t="s">
        <v>294</v>
      </c>
      <c r="D21" s="122">
        <v>105418</v>
      </c>
      <c r="E21" s="125" t="s">
        <v>303</v>
      </c>
      <c r="F21" s="126" t="s">
        <v>397</v>
      </c>
      <c r="G21" s="97" t="s">
        <v>376</v>
      </c>
    </row>
    <row r="22" spans="2:7" ht="15.95" customHeight="1">
      <c r="B22" s="127"/>
      <c r="C22" s="95" t="s">
        <v>302</v>
      </c>
      <c r="D22" s="122">
        <v>2136379527</v>
      </c>
      <c r="E22" s="123" t="s">
        <v>335</v>
      </c>
      <c r="F22" s="126" t="s">
        <v>397</v>
      </c>
      <c r="G22" s="97" t="s">
        <v>376</v>
      </c>
    </row>
    <row r="23" spans="2:7" ht="15.95" customHeight="1">
      <c r="B23" s="127"/>
      <c r="C23" s="95" t="s">
        <v>357</v>
      </c>
      <c r="D23" s="245">
        <v>69.414998049999994</v>
      </c>
      <c r="E23" s="125" t="s">
        <v>303</v>
      </c>
      <c r="F23" s="126" t="s">
        <v>397</v>
      </c>
      <c r="G23" s="97" t="s">
        <v>453</v>
      </c>
    </row>
    <row r="24" spans="2:7" ht="15.95" customHeight="1">
      <c r="B24" s="127"/>
      <c r="C24" s="95" t="s">
        <v>358</v>
      </c>
      <c r="D24" s="122">
        <v>127093259</v>
      </c>
      <c r="E24" s="123" t="s">
        <v>335</v>
      </c>
      <c r="F24" s="126" t="s">
        <v>397</v>
      </c>
      <c r="G24" s="97" t="s">
        <v>376</v>
      </c>
    </row>
    <row r="25" spans="2:7" ht="15.95" customHeight="1">
      <c r="B25" s="127"/>
      <c r="C25" s="95" t="s">
        <v>359</v>
      </c>
      <c r="D25" s="122">
        <v>34664</v>
      </c>
      <c r="E25" s="125" t="s">
        <v>303</v>
      </c>
      <c r="F25" s="126" t="s">
        <v>397</v>
      </c>
      <c r="G25" s="97" t="s">
        <v>376</v>
      </c>
    </row>
    <row r="26" spans="2:7" ht="15.95" customHeight="1">
      <c r="B26" s="127"/>
      <c r="C26" s="95" t="s">
        <v>360</v>
      </c>
      <c r="D26" s="122">
        <v>839117838</v>
      </c>
      <c r="E26" s="123" t="s">
        <v>335</v>
      </c>
      <c r="F26" s="126" t="s">
        <v>397</v>
      </c>
      <c r="G26" s="97" t="s">
        <v>376</v>
      </c>
    </row>
    <row r="27" spans="2:7" ht="15.95" customHeight="1">
      <c r="B27" s="127"/>
      <c r="C27" s="95" t="s">
        <v>361</v>
      </c>
      <c r="D27" s="122">
        <v>3298</v>
      </c>
      <c r="E27" s="125" t="s">
        <v>303</v>
      </c>
      <c r="F27" s="126" t="s">
        <v>397</v>
      </c>
      <c r="G27" s="97" t="s">
        <v>376</v>
      </c>
    </row>
    <row r="28" spans="2:7" ht="15.95" customHeight="1">
      <c r="B28" s="127"/>
      <c r="C28" s="95" t="s">
        <v>362</v>
      </c>
      <c r="D28" s="122">
        <v>390003489</v>
      </c>
      <c r="E28" s="123" t="s">
        <v>335</v>
      </c>
      <c r="F28" s="126" t="s">
        <v>397</v>
      </c>
      <c r="G28" s="97" t="s">
        <v>376</v>
      </c>
    </row>
    <row r="29" spans="2:7" ht="15.95" customHeight="1">
      <c r="B29" s="98" t="s">
        <v>313</v>
      </c>
      <c r="C29" s="95" t="s">
        <v>224</v>
      </c>
      <c r="D29" s="122">
        <v>225715.285</v>
      </c>
      <c r="E29" s="125" t="s">
        <v>449</v>
      </c>
      <c r="F29" s="126" t="s">
        <v>396</v>
      </c>
      <c r="G29" s="97" t="s">
        <v>454</v>
      </c>
    </row>
    <row r="30" spans="2:7" ht="15.95" customHeight="1">
      <c r="B30" s="121" t="s">
        <v>223</v>
      </c>
      <c r="C30" s="95" t="s">
        <v>297</v>
      </c>
      <c r="D30" s="122">
        <v>1255900</v>
      </c>
      <c r="E30" s="123" t="s">
        <v>335</v>
      </c>
      <c r="F30" s="126" t="s">
        <v>396</v>
      </c>
      <c r="G30" s="97" t="s">
        <v>400</v>
      </c>
    </row>
    <row r="31" spans="2:7" ht="15.95" customHeight="1">
      <c r="B31" s="127"/>
      <c r="C31" s="95" t="s">
        <v>225</v>
      </c>
      <c r="D31" s="122">
        <v>89093.484419</v>
      </c>
      <c r="E31" s="125" t="s">
        <v>451</v>
      </c>
      <c r="F31" s="126" t="s">
        <v>396</v>
      </c>
      <c r="G31" s="97" t="s">
        <v>455</v>
      </c>
    </row>
    <row r="32" spans="2:7" ht="15.95" customHeight="1">
      <c r="B32" s="127"/>
      <c r="C32" s="95" t="s">
        <v>298</v>
      </c>
      <c r="D32" s="122"/>
      <c r="E32" s="123" t="s">
        <v>335</v>
      </c>
      <c r="F32" s="126" t="s">
        <v>396</v>
      </c>
      <c r="G32" s="97" t="s">
        <v>366</v>
      </c>
    </row>
    <row r="33" spans="2:7" ht="15.95" customHeight="1">
      <c r="B33" s="127"/>
      <c r="C33" s="95" t="s">
        <v>295</v>
      </c>
      <c r="D33" s="122">
        <v>1174941</v>
      </c>
      <c r="E33" s="125" t="s">
        <v>365</v>
      </c>
      <c r="F33" s="126" t="s">
        <v>396</v>
      </c>
      <c r="G33" s="97" t="s">
        <v>377</v>
      </c>
    </row>
    <row r="34" spans="2:7" ht="15.95" customHeight="1">
      <c r="B34" s="127"/>
      <c r="C34" s="95" t="s">
        <v>299</v>
      </c>
      <c r="D34" s="122">
        <v>1935100</v>
      </c>
      <c r="E34" s="123" t="s">
        <v>335</v>
      </c>
      <c r="F34" s="126" t="s">
        <v>396</v>
      </c>
      <c r="G34" s="97" t="s">
        <v>400</v>
      </c>
    </row>
    <row r="35" spans="2:7" ht="15.95" customHeight="1">
      <c r="B35" s="127"/>
      <c r="C35" s="95" t="s">
        <v>296</v>
      </c>
      <c r="D35" s="122">
        <v>8353171</v>
      </c>
      <c r="E35" s="125" t="s">
        <v>303</v>
      </c>
      <c r="F35" s="126" t="s">
        <v>396</v>
      </c>
      <c r="G35" s="97" t="s">
        <v>377</v>
      </c>
    </row>
    <row r="36" spans="2:7" ht="15.95" customHeight="1">
      <c r="B36" s="144"/>
      <c r="C36" s="95" t="s">
        <v>300</v>
      </c>
      <c r="D36" s="122">
        <v>10467500</v>
      </c>
      <c r="E36" s="123" t="s">
        <v>335</v>
      </c>
      <c r="F36" s="126" t="s">
        <v>396</v>
      </c>
      <c r="G36" s="97" t="s">
        <v>400</v>
      </c>
    </row>
    <row r="37" spans="2:7" ht="15.95" customHeight="1">
      <c r="B37" s="144"/>
      <c r="C37" s="95" t="s">
        <v>293</v>
      </c>
      <c r="D37" s="245">
        <v>54.363045540000002</v>
      </c>
      <c r="E37" s="125" t="s">
        <v>303</v>
      </c>
      <c r="F37" s="126" t="s">
        <v>397</v>
      </c>
      <c r="G37" s="97" t="s">
        <v>456</v>
      </c>
    </row>
    <row r="38" spans="2:7" ht="15.95" customHeight="1">
      <c r="B38" s="144"/>
      <c r="C38" s="95" t="s">
        <v>301</v>
      </c>
      <c r="D38" s="122">
        <v>7675273544</v>
      </c>
      <c r="E38" s="123" t="s">
        <v>335</v>
      </c>
      <c r="F38" s="126" t="s">
        <v>397</v>
      </c>
      <c r="G38" s="97" t="s">
        <v>376</v>
      </c>
    </row>
    <row r="39" spans="2:7" ht="15.95" customHeight="1">
      <c r="B39" s="144"/>
      <c r="C39" s="95" t="s">
        <v>294</v>
      </c>
      <c r="D39" s="122">
        <v>102882</v>
      </c>
      <c r="E39" s="125" t="s">
        <v>303</v>
      </c>
      <c r="F39" s="126" t="s">
        <v>397</v>
      </c>
      <c r="G39" s="97" t="s">
        <v>376</v>
      </c>
    </row>
    <row r="40" spans="2:7" ht="15.95" customHeight="1">
      <c r="B40" s="127"/>
      <c r="C40" s="95" t="s">
        <v>302</v>
      </c>
      <c r="D40" s="122">
        <v>2084985472</v>
      </c>
      <c r="E40" s="123" t="s">
        <v>335</v>
      </c>
      <c r="F40" s="126" t="s">
        <v>397</v>
      </c>
      <c r="G40" s="97" t="s">
        <v>376</v>
      </c>
    </row>
    <row r="41" spans="2:7" ht="15.95" customHeight="1">
      <c r="B41" s="127"/>
      <c r="C41" s="95" t="s">
        <v>357</v>
      </c>
      <c r="D41" s="245">
        <v>64.112163050000007</v>
      </c>
      <c r="E41" s="125" t="s">
        <v>303</v>
      </c>
      <c r="F41" s="126" t="s">
        <v>397</v>
      </c>
      <c r="G41" s="97" t="s">
        <v>457</v>
      </c>
    </row>
    <row r="42" spans="2:7" ht="15.95" customHeight="1">
      <c r="B42" s="127"/>
      <c r="C42" s="95" t="s">
        <v>358</v>
      </c>
      <c r="D42" s="122">
        <v>117263559</v>
      </c>
      <c r="E42" s="123" t="s">
        <v>335</v>
      </c>
      <c r="F42" s="126" t="s">
        <v>397</v>
      </c>
      <c r="G42" s="97" t="s">
        <v>376</v>
      </c>
    </row>
    <row r="43" spans="2:7" ht="15.95" customHeight="1">
      <c r="B43" s="127"/>
      <c r="C43" s="95" t="s">
        <v>359</v>
      </c>
      <c r="D43" s="122">
        <v>35699</v>
      </c>
      <c r="E43" s="125" t="s">
        <v>303</v>
      </c>
      <c r="F43" s="126" t="s">
        <v>397</v>
      </c>
      <c r="G43" s="97" t="s">
        <v>376</v>
      </c>
    </row>
    <row r="44" spans="2:7" ht="15.95" customHeight="1">
      <c r="B44" s="127"/>
      <c r="C44" s="95" t="s">
        <v>360</v>
      </c>
      <c r="D44" s="122">
        <v>864172274</v>
      </c>
      <c r="E44" s="123" t="s">
        <v>335</v>
      </c>
      <c r="F44" s="126" t="s">
        <v>397</v>
      </c>
      <c r="G44" s="97" t="s">
        <v>376</v>
      </c>
    </row>
    <row r="45" spans="2:7" ht="15.95" customHeight="1">
      <c r="B45" s="127"/>
      <c r="C45" s="95" t="s">
        <v>361</v>
      </c>
      <c r="D45" s="122">
        <v>3430</v>
      </c>
      <c r="E45" s="125" t="s">
        <v>303</v>
      </c>
      <c r="F45" s="126" t="s">
        <v>397</v>
      </c>
      <c r="G45" s="97" t="s">
        <v>376</v>
      </c>
    </row>
    <row r="46" spans="2:7" ht="15.95" customHeight="1">
      <c r="B46" s="127"/>
      <c r="C46" s="95" t="s">
        <v>362</v>
      </c>
      <c r="D46" s="122">
        <v>405613089</v>
      </c>
      <c r="E46" s="123" t="s">
        <v>335</v>
      </c>
      <c r="F46" s="126" t="s">
        <v>397</v>
      </c>
      <c r="G46" s="97" t="s">
        <v>376</v>
      </c>
    </row>
    <row r="47" spans="2:7" ht="25.5">
      <c r="B47" s="98" t="s">
        <v>314</v>
      </c>
      <c r="C47" s="95" t="s">
        <v>278</v>
      </c>
      <c r="D47" s="253" t="s">
        <v>331</v>
      </c>
      <c r="E47" s="254"/>
      <c r="F47" s="143" t="s">
        <v>410</v>
      </c>
      <c r="G47" s="97"/>
    </row>
    <row r="48" spans="2:7" ht="12.75">
      <c r="B48" s="103" t="s">
        <v>216</v>
      </c>
      <c r="C48" s="95" t="s">
        <v>115</v>
      </c>
      <c r="D48" s="263" t="s">
        <v>363</v>
      </c>
      <c r="E48" s="264"/>
      <c r="F48" s="128"/>
      <c r="G48" s="97"/>
    </row>
    <row r="49" spans="2:7" ht="25.5">
      <c r="B49" s="104"/>
      <c r="C49" s="95" t="s">
        <v>217</v>
      </c>
      <c r="D49" s="263" t="s">
        <v>367</v>
      </c>
      <c r="E49" s="264"/>
      <c r="F49" s="145" t="s">
        <v>410</v>
      </c>
      <c r="G49" s="97"/>
    </row>
    <row r="50" spans="2:7" ht="38.25">
      <c r="B50" s="103"/>
      <c r="C50" s="95" t="s">
        <v>229</v>
      </c>
      <c r="D50" s="263" t="s">
        <v>368</v>
      </c>
      <c r="E50" s="264"/>
      <c r="F50" s="145" t="s">
        <v>369</v>
      </c>
      <c r="G50" s="97" t="s">
        <v>409</v>
      </c>
    </row>
    <row r="51" spans="2:7" ht="114.75">
      <c r="B51" s="129" t="s">
        <v>315</v>
      </c>
      <c r="C51" s="130" t="s">
        <v>307</v>
      </c>
      <c r="D51" s="265" t="s">
        <v>373</v>
      </c>
      <c r="E51" s="266"/>
      <c r="F51" s="244" t="s">
        <v>443</v>
      </c>
      <c r="G51" s="97" t="s">
        <v>383</v>
      </c>
    </row>
    <row r="52" spans="2:7" ht="20.45" customHeight="1">
      <c r="B52" s="103" t="s">
        <v>230</v>
      </c>
      <c r="C52" s="130" t="s">
        <v>308</v>
      </c>
      <c r="D52" s="265" t="s">
        <v>444</v>
      </c>
      <c r="E52" s="266"/>
      <c r="F52" s="146" t="s">
        <v>370</v>
      </c>
      <c r="G52" s="97"/>
    </row>
    <row r="53" spans="2:7" ht="75.599999999999994" customHeight="1">
      <c r="B53" s="131"/>
      <c r="C53" s="95" t="s">
        <v>226</v>
      </c>
      <c r="D53" s="263" t="s">
        <v>371</v>
      </c>
      <c r="E53" s="264"/>
      <c r="F53" s="132" t="s">
        <v>408</v>
      </c>
      <c r="G53" s="97"/>
    </row>
    <row r="54" spans="2:7" ht="15.95" customHeight="1">
      <c r="B54" s="129" t="s">
        <v>316</v>
      </c>
      <c r="C54" s="130" t="s">
        <v>93</v>
      </c>
      <c r="D54" s="265" t="s">
        <v>372</v>
      </c>
      <c r="E54" s="266"/>
      <c r="F54" s="126" t="s">
        <v>407</v>
      </c>
      <c r="G54" s="97"/>
    </row>
    <row r="55" spans="2:7" ht="25.5">
      <c r="B55" s="129" t="s">
        <v>317</v>
      </c>
      <c r="C55" s="130" t="s">
        <v>116</v>
      </c>
      <c r="D55" s="265" t="s">
        <v>373</v>
      </c>
      <c r="E55" s="266"/>
      <c r="F55" s="146" t="s">
        <v>374</v>
      </c>
      <c r="G55" s="97"/>
    </row>
    <row r="56" spans="2:7" ht="15.95" customHeight="1">
      <c r="B56" s="129" t="s">
        <v>318</v>
      </c>
      <c r="C56" s="130" t="s">
        <v>227</v>
      </c>
      <c r="D56" s="253" t="s">
        <v>331</v>
      </c>
      <c r="E56" s="254"/>
      <c r="F56" s="126" t="s">
        <v>406</v>
      </c>
      <c r="G56" s="97"/>
    </row>
    <row r="57" spans="2:7" ht="15.95" customHeight="1">
      <c r="B57" s="94" t="s">
        <v>214</v>
      </c>
      <c r="C57" s="130" t="s">
        <v>228</v>
      </c>
      <c r="D57" s="253" t="s">
        <v>375</v>
      </c>
      <c r="E57" s="254"/>
      <c r="F57" s="128"/>
      <c r="G57" s="97"/>
    </row>
    <row r="58" spans="2:7" ht="15.95" customHeight="1">
      <c r="C58" s="130" t="s">
        <v>213</v>
      </c>
      <c r="D58" s="261" t="s">
        <v>373</v>
      </c>
      <c r="E58" s="262"/>
      <c r="F58" s="132" t="s">
        <v>363</v>
      </c>
      <c r="G58" s="97"/>
    </row>
    <row r="59" spans="2:7" ht="15.95" customHeight="1" thickBot="1">
      <c r="B59" s="133"/>
      <c r="C59" s="134" t="s">
        <v>211</v>
      </c>
      <c r="D59" s="255" t="s">
        <v>363</v>
      </c>
      <c r="E59" s="256"/>
      <c r="F59" s="147" t="s">
        <v>363</v>
      </c>
      <c r="G59" s="97"/>
    </row>
    <row r="60" spans="2:7" ht="15.95" customHeight="1">
      <c r="B60" s="135"/>
      <c r="C60" s="135"/>
      <c r="D60" s="136"/>
      <c r="E60" s="136"/>
      <c r="F60" s="136"/>
    </row>
    <row r="61" spans="2:7" ht="15.95" customHeight="1" thickBot="1">
      <c r="D61" s="259" t="s">
        <v>110</v>
      </c>
      <c r="E61" s="260"/>
    </row>
    <row r="62" spans="2:7" ht="15.95" customHeight="1" thickBot="1">
      <c r="B62" s="98" t="s">
        <v>319</v>
      </c>
      <c r="C62" s="95" t="s">
        <v>231</v>
      </c>
      <c r="D62" s="257" t="s">
        <v>331</v>
      </c>
      <c r="E62" s="258"/>
      <c r="F62" s="137" t="s">
        <v>401</v>
      </c>
      <c r="G62" s="97"/>
    </row>
    <row r="63" spans="2:7" ht="26.25" thickBot="1">
      <c r="B63" s="121" t="s">
        <v>223</v>
      </c>
      <c r="C63" s="95" t="s">
        <v>233</v>
      </c>
      <c r="D63" s="122" t="s">
        <v>373</v>
      </c>
      <c r="E63" s="125"/>
      <c r="F63" s="137" t="s">
        <v>402</v>
      </c>
      <c r="G63" s="97"/>
    </row>
    <row r="64" spans="2:7" ht="25.5">
      <c r="C64" s="95" t="s">
        <v>234</v>
      </c>
      <c r="D64" s="122" t="s">
        <v>373</v>
      </c>
      <c r="E64" s="123"/>
      <c r="F64" s="137" t="s">
        <v>402</v>
      </c>
      <c r="G64" s="97" t="s">
        <v>445</v>
      </c>
    </row>
    <row r="65" spans="2:7" ht="25.5">
      <c r="B65" s="98" t="s">
        <v>320</v>
      </c>
      <c r="C65" s="95" t="s">
        <v>231</v>
      </c>
      <c r="D65" s="253" t="s">
        <v>331</v>
      </c>
      <c r="E65" s="254"/>
      <c r="F65" s="126" t="s">
        <v>403</v>
      </c>
      <c r="G65" s="97"/>
    </row>
    <row r="66" spans="2:7" ht="25.5">
      <c r="B66" s="121" t="s">
        <v>223</v>
      </c>
      <c r="C66" s="95" t="s">
        <v>235</v>
      </c>
      <c r="D66" s="122">
        <v>222498434</v>
      </c>
      <c r="E66" s="123" t="s">
        <v>335</v>
      </c>
      <c r="F66" s="126" t="s">
        <v>403</v>
      </c>
      <c r="G66" s="97"/>
    </row>
    <row r="67" spans="2:7" ht="15.95" customHeight="1">
      <c r="B67" s="98" t="s">
        <v>321</v>
      </c>
      <c r="C67" s="101" t="s">
        <v>232</v>
      </c>
      <c r="D67" s="253" t="s">
        <v>331</v>
      </c>
      <c r="E67" s="254"/>
      <c r="F67" s="126" t="s">
        <v>404</v>
      </c>
      <c r="G67" s="97"/>
    </row>
    <row r="68" spans="2:7" ht="38.25">
      <c r="B68" s="121" t="s">
        <v>223</v>
      </c>
      <c r="C68" s="95" t="s">
        <v>235</v>
      </c>
      <c r="D68" s="122">
        <v>339196634</v>
      </c>
      <c r="E68" s="123" t="s">
        <v>335</v>
      </c>
      <c r="F68" s="126" t="s">
        <v>404</v>
      </c>
      <c r="G68" s="97" t="s">
        <v>411</v>
      </c>
    </row>
    <row r="69" spans="2:7" ht="15.95" customHeight="1">
      <c r="B69" s="98" t="s">
        <v>322</v>
      </c>
      <c r="C69" s="101" t="s">
        <v>236</v>
      </c>
      <c r="D69" s="253" t="s">
        <v>331</v>
      </c>
      <c r="E69" s="254"/>
      <c r="F69" s="126" t="s">
        <v>405</v>
      </c>
      <c r="G69" s="97"/>
    </row>
    <row r="70" spans="2:7" ht="15.95" customHeight="1">
      <c r="B70" s="121" t="s">
        <v>223</v>
      </c>
      <c r="C70" s="95" t="s">
        <v>235</v>
      </c>
      <c r="D70" s="122">
        <v>220054</v>
      </c>
      <c r="E70" s="123" t="s">
        <v>335</v>
      </c>
      <c r="F70" s="126" t="s">
        <v>405</v>
      </c>
      <c r="G70" s="97"/>
    </row>
    <row r="71" spans="2:7" ht="25.5">
      <c r="B71" s="98" t="s">
        <v>323</v>
      </c>
      <c r="C71" s="101" t="s">
        <v>237</v>
      </c>
      <c r="D71" s="253" t="s">
        <v>441</v>
      </c>
      <c r="E71" s="254"/>
      <c r="F71" s="126" t="s">
        <v>442</v>
      </c>
      <c r="G71" s="97"/>
    </row>
    <row r="72" spans="2:7" ht="15.95" customHeight="1">
      <c r="B72" s="121" t="s">
        <v>223</v>
      </c>
      <c r="C72" s="95" t="s">
        <v>235</v>
      </c>
      <c r="D72" s="122"/>
      <c r="E72" s="123"/>
      <c r="F72" s="126"/>
      <c r="G72" s="97"/>
    </row>
    <row r="73" spans="2:7" ht="25.5">
      <c r="B73" s="98" t="s">
        <v>324</v>
      </c>
      <c r="C73" s="101" t="s">
        <v>238</v>
      </c>
      <c r="D73" s="253" t="s">
        <v>441</v>
      </c>
      <c r="E73" s="254"/>
      <c r="F73" s="126" t="s">
        <v>442</v>
      </c>
      <c r="G73" s="97"/>
    </row>
    <row r="74" spans="2:7" ht="15.95" customHeight="1" thickBot="1">
      <c r="B74" s="138" t="s">
        <v>223</v>
      </c>
      <c r="C74" s="95" t="s">
        <v>235</v>
      </c>
      <c r="D74" s="139"/>
      <c r="E74" s="140"/>
      <c r="F74" s="126"/>
      <c r="G74" s="97"/>
    </row>
    <row r="75" spans="2:7" ht="15.95" customHeight="1">
      <c r="B75" s="141"/>
    </row>
  </sheetData>
  <mergeCells count="20">
    <mergeCell ref="D58:E58"/>
    <mergeCell ref="D47:E47"/>
    <mergeCell ref="D48:E48"/>
    <mergeCell ref="D49:E49"/>
    <mergeCell ref="D50:E50"/>
    <mergeCell ref="D51:E51"/>
    <mergeCell ref="D52:E52"/>
    <mergeCell ref="D53:E53"/>
    <mergeCell ref="D54:E54"/>
    <mergeCell ref="D55:E55"/>
    <mergeCell ref="D56:E56"/>
    <mergeCell ref="D57:E57"/>
    <mergeCell ref="D73:E73"/>
    <mergeCell ref="D59:E59"/>
    <mergeCell ref="D62:E62"/>
    <mergeCell ref="D65:E65"/>
    <mergeCell ref="D67:E67"/>
    <mergeCell ref="D69:E69"/>
    <mergeCell ref="D71:E71"/>
    <mergeCell ref="D61:E61"/>
  </mergeCells>
  <dataValidations xWindow="1241" yWindow="758" count="29">
    <dataValidation allowBlank="1" sqref="F48 F57" xr:uid="{00000000-0002-0000-03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300-000001000000}">
      <formula1>2</formula1>
    </dataValidation>
    <dataValidation type="textLength" operator="equal" showInputMessage="1" showErrorMessage="1" errorTitle="Invalid entry" error="Invalid entry" promptTitle="Please input unit" prompt="Please input currency according to 3-letter ISO currency code." sqref="E74 E64 E68 E70 E72 E46 E12 E14 E16 E18 E20 E22 E66 E28 E30 E44 E32 E34 E36 E38 E40 E26 E5:E10 E24 E42" xr:uid="{00000000-0002-0000-03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3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3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3:D64 D11:D46" xr:uid="{00000000-0002-0000-03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8:E48" xr:uid="{00000000-0002-0000-0300-000008000000}"/>
    <dataValidation allowBlank="1" showInputMessage="1" promptTitle="Source" prompt="Please insert source of information, either as section in EITI report, or direct URL to external source." sqref="F53:F54 F5:F46" xr:uid="{00000000-0002-0000-0300-000009000000}"/>
    <dataValidation allowBlank="1" showInputMessage="1" promptTitle="Government accounts/budget" prompt="Please input name of government accounts/budget, containing revenues from extractive industries." sqref="D49:E49" xr:uid="{00000000-0002-0000-0300-00000B000000}"/>
    <dataValidation allowBlank="1" showInputMessage="1" promptTitle="Government accounts/budget URL" prompt="Please input direct URL to government accounts/budget, containing revenues from extractive industries." sqref="F49" xr:uid="{00000000-0002-0000-0300-00000C000000}"/>
    <dataValidation allowBlank="1" showInputMessage="1" promptTitle="Other financial reports" prompt="Please input name of other documents, containing revenues from extractive industries." sqref="D50:E50" xr:uid="{00000000-0002-0000-0300-00000D000000}"/>
    <dataValidation allowBlank="1" showInputMessage="1" promptTitle="Other reports URL" prompt="Please input direct URL to other documents containing revenues from extractive industries." sqref="F50" xr:uid="{00000000-0002-0000-0300-00000E000000}"/>
    <dataValidation allowBlank="1" showInputMessage="1" showErrorMessage="1" promptTitle="Registry URL" prompt="Please insert direct URL to the registry._x000a_Any additional information, please include in comment section" sqref="F51:F52 F55 F58:F59" xr:uid="{00000000-0002-0000-0300-00000F000000}"/>
    <dataValidation allowBlank="1" showInputMessage="1" promptTitle="If no, provide explanation" prompt="If registries are incomplete or missing, please specify why or any additional related comments here." sqref="D53:E53" xr:uid="{00000000-0002-0000-0300-000010000000}"/>
    <dataValidation allowBlank="1" showInputMessage="1" promptTitle="Allocation of licences" prompt="Please input name of the source for information on allocation and/or transfer of licences" sqref="D54:E54" xr:uid="{00000000-0002-0000-0300-000011000000}"/>
    <dataValidation allowBlank="1" showInputMessage="1" promptTitle="Source" prompt="Please insert source of information, as section in EITI report" sqref="F47 F56 F62:F74" xr:uid="{00000000-0002-0000-03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8" xr:uid="{00000000-0002-0000-03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0" xr:uid="{00000000-0002-0000-03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72" xr:uid="{00000000-0002-0000-03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4" xr:uid="{00000000-0002-0000-03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3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21 E19 E23 E27 E29 E31 E33 E35 E39 E37 E41 E45 E63 E25 E43" xr:uid="{00000000-0002-0000-03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6" xr:uid="{00000000-0002-0000-03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7:E47 D56:E57 D62:E62 D65:E65 D69:E69 D71:E71 D73:E73 D67:E67" xr:uid="{00000000-0002-0000-0300-00001A000000}">
      <formula1>"Yes,No,Partially,Not applicable,&lt;choose option&gt;"</formula1>
    </dataValidation>
    <dataValidation allowBlank="1" showInputMessage="1" promptTitle="Name of register" prompt="Please input name of register" sqref="D51:E52 D55:E55 D58:E59" xr:uid="{00000000-0002-0000-0300-00001B000000}"/>
    <dataValidation type="list" showDropDown="1" showInputMessage="1" showErrorMessage="1" errorTitle="Please do not edit these cells" error="Please do not edit these cells" sqref="C47:C58 C62:C74 C5:C10 B1:B1048576" xr:uid="{00000000-0002-0000-0300-00001C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6" xr:uid="{00000000-0002-0000-0300-00000A000000}">
      <formula1>OR(ISNUMBER(SEARCH(", volume",C11)),ISNUMBER(SEARCH(", value",C11)))</formula1>
    </dataValidation>
  </dataValidations>
  <hyperlinks>
    <hyperlink ref="F5" r:id="rId1" xr:uid="{00000000-0004-0000-0300-000000000000}"/>
    <hyperlink ref="F7" r:id="rId2" xr:uid="{00000000-0004-0000-0300-000001000000}"/>
    <hyperlink ref="F8" r:id="rId3" xr:uid="{00000000-0004-0000-0300-000002000000}"/>
    <hyperlink ref="F50" r:id="rId4" xr:uid="{00000000-0004-0000-0300-000003000000}"/>
    <hyperlink ref="F52" r:id="rId5" xr:uid="{00000000-0004-0000-0300-000004000000}"/>
    <hyperlink ref="F55" r:id="rId6" xr:uid="{00000000-0004-0000-0300-000005000000}"/>
    <hyperlink ref="F49" r:id="rId7" xr:uid="{00000000-0004-0000-0300-000006000000}"/>
    <hyperlink ref="F10" r:id="rId8" xr:uid="{00000000-0004-0000-0300-000007000000}"/>
    <hyperlink ref="F47" r:id="rId9" xr:uid="{00000000-0004-0000-0300-000008000000}"/>
    <hyperlink ref="F6" r:id="rId10" xr:uid="{00000000-0004-0000-0300-000009000000}"/>
    <hyperlink ref="F9" r:id="rId11" xr:uid="{00000000-0004-0000-0300-00000A000000}"/>
    <hyperlink ref="F51" r:id="rId12" xr:uid="{7F6A608A-EE14-48CD-B653-72755561F48B}"/>
  </hyperlinks>
  <pageMargins left="0.75" right="0.75" top="1" bottom="1" header="0.5" footer="0.5"/>
  <pageSetup paperSize="9" scale="52" orientation="landscape" horizontalDpi="2400" verticalDpi="2400"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2:AM128"/>
  <sheetViews>
    <sheetView showGridLines="0" tabSelected="1" zoomScale="55" zoomScaleNormal="55" zoomScalePageLayoutView="85" workbookViewId="0"/>
  </sheetViews>
  <sheetFormatPr defaultColWidth="10.875" defaultRowHeight="15"/>
  <cols>
    <col min="1" max="1" width="3.625" style="148" customWidth="1"/>
    <col min="2" max="2" width="10.125" style="148" bestFit="1" customWidth="1"/>
    <col min="3" max="3" width="77" style="148" bestFit="1" customWidth="1"/>
    <col min="4" max="4" width="38.125" style="148" customWidth="1"/>
    <col min="5" max="5" width="40.875" style="148" customWidth="1"/>
    <col min="6" max="6" width="28.625" style="148" customWidth="1"/>
    <col min="7" max="7" width="34.375" style="148" customWidth="1"/>
    <col min="8" max="8" width="16.125" style="148" customWidth="1"/>
    <col min="9" max="9" width="19" style="148" bestFit="1" customWidth="1"/>
    <col min="10" max="10" width="15.625" style="148" bestFit="1" customWidth="1"/>
    <col min="11" max="11" width="14.625" style="148" bestFit="1" customWidth="1"/>
    <col min="12" max="13" width="14.625" style="148" customWidth="1"/>
    <col min="14" max="15" width="17" style="148" customWidth="1"/>
    <col min="16" max="19" width="17" style="219" customWidth="1"/>
    <col min="20" max="20" width="17" style="148" customWidth="1"/>
    <col min="21" max="21" width="17" style="220" customWidth="1"/>
    <col min="22" max="24" width="17" style="148" customWidth="1"/>
    <col min="25" max="26" width="17" style="220" customWidth="1"/>
    <col min="27" max="28" width="17" style="148" customWidth="1"/>
    <col min="29" max="29" width="14.625" style="148" customWidth="1"/>
    <col min="30" max="32" width="14.625" style="220" customWidth="1"/>
    <col min="33" max="33" width="14.625" style="148" customWidth="1"/>
    <col min="34" max="34" width="21.625" style="148" bestFit="1" customWidth="1"/>
    <col min="35" max="35" width="14.625" style="148" customWidth="1"/>
    <col min="36" max="36" width="14.625" style="219" customWidth="1"/>
    <col min="37" max="39" width="14.625" style="148" customWidth="1"/>
    <col min="40" max="16384" width="10.875" style="148"/>
  </cols>
  <sheetData>
    <row r="2" spans="2:39" ht="25.5">
      <c r="B2" s="275" t="s">
        <v>195</v>
      </c>
      <c r="C2" s="275"/>
      <c r="D2" s="275"/>
      <c r="G2" s="149" t="s">
        <v>250</v>
      </c>
      <c r="H2" s="150" t="s">
        <v>198</v>
      </c>
      <c r="I2" s="151"/>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3"/>
    </row>
    <row r="3" spans="2:39">
      <c r="B3" s="273" t="s">
        <v>196</v>
      </c>
      <c r="C3" s="273"/>
      <c r="D3" s="273"/>
      <c r="G3" s="154" t="s">
        <v>335</v>
      </c>
      <c r="H3" s="155" t="s">
        <v>205</v>
      </c>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7"/>
    </row>
    <row r="4" spans="2:39" s="220" customFormat="1" ht="56.1" customHeight="1" thickBot="1">
      <c r="B4" s="274" t="s">
        <v>202</v>
      </c>
      <c r="C4" s="274"/>
      <c r="D4" s="274"/>
      <c r="G4" s="158" t="s">
        <v>309</v>
      </c>
      <c r="H4" s="159" t="s">
        <v>79</v>
      </c>
      <c r="I4" s="160" t="s">
        <v>338</v>
      </c>
      <c r="J4" s="160" t="s">
        <v>339</v>
      </c>
      <c r="K4" s="160" t="s">
        <v>340</v>
      </c>
      <c r="L4" s="160" t="s">
        <v>432</v>
      </c>
      <c r="M4" s="160" t="s">
        <v>341</v>
      </c>
      <c r="N4" s="160" t="s">
        <v>417</v>
      </c>
      <c r="O4" s="226" t="s">
        <v>418</v>
      </c>
      <c r="P4" s="226" t="s">
        <v>426</v>
      </c>
      <c r="Q4" s="226" t="s">
        <v>428</v>
      </c>
      <c r="R4" s="226" t="s">
        <v>427</v>
      </c>
      <c r="S4" s="226" t="s">
        <v>430</v>
      </c>
      <c r="T4" s="226" t="s">
        <v>419</v>
      </c>
      <c r="U4" s="226" t="s">
        <v>431</v>
      </c>
      <c r="V4" s="226" t="s">
        <v>420</v>
      </c>
      <c r="W4" s="226" t="s">
        <v>421</v>
      </c>
      <c r="X4" s="226" t="s">
        <v>422</v>
      </c>
      <c r="Y4" s="226" t="s">
        <v>439</v>
      </c>
      <c r="Z4" s="226" t="s">
        <v>438</v>
      </c>
      <c r="AA4" s="226" t="s">
        <v>423</v>
      </c>
      <c r="AB4" s="227" t="s">
        <v>424</v>
      </c>
      <c r="AC4" s="160" t="s">
        <v>342</v>
      </c>
      <c r="AD4" s="160" t="s">
        <v>435</v>
      </c>
      <c r="AE4" s="160" t="s">
        <v>436</v>
      </c>
      <c r="AF4" s="160" t="s">
        <v>437</v>
      </c>
      <c r="AG4" s="160" t="s">
        <v>413</v>
      </c>
      <c r="AH4" s="160" t="s">
        <v>412</v>
      </c>
      <c r="AI4" s="160" t="s">
        <v>343</v>
      </c>
      <c r="AJ4" s="160" t="s">
        <v>429</v>
      </c>
      <c r="AK4" s="160" t="s">
        <v>345</v>
      </c>
      <c r="AL4" s="160" t="s">
        <v>346</v>
      </c>
      <c r="AM4" s="160" t="s">
        <v>347</v>
      </c>
    </row>
    <row r="5" spans="2:39" ht="16.5" thickTop="1">
      <c r="B5" s="161"/>
      <c r="G5" s="162"/>
      <c r="H5" s="163" t="s">
        <v>80</v>
      </c>
      <c r="I5" s="164"/>
      <c r="J5" s="164"/>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6"/>
    </row>
    <row r="6" spans="2:39" ht="15.75">
      <c r="G6" s="162"/>
      <c r="H6" s="163" t="s">
        <v>284</v>
      </c>
      <c r="I6" s="167" t="s">
        <v>85</v>
      </c>
      <c r="J6" s="167" t="s">
        <v>85</v>
      </c>
      <c r="K6" s="167" t="s">
        <v>85</v>
      </c>
      <c r="L6" s="167" t="s">
        <v>85</v>
      </c>
      <c r="M6" s="167" t="s">
        <v>85</v>
      </c>
      <c r="N6" s="167" t="s">
        <v>85</v>
      </c>
      <c r="O6" s="167" t="s">
        <v>85</v>
      </c>
      <c r="P6" s="167" t="s">
        <v>85</v>
      </c>
      <c r="Q6" s="167" t="s">
        <v>344</v>
      </c>
      <c r="R6" s="167" t="s">
        <v>85</v>
      </c>
      <c r="S6" s="167" t="s">
        <v>85</v>
      </c>
      <c r="T6" s="167" t="s">
        <v>344</v>
      </c>
      <c r="U6" s="167" t="s">
        <v>344</v>
      </c>
      <c r="V6" s="167" t="s">
        <v>344</v>
      </c>
      <c r="W6" s="167" t="s">
        <v>344</v>
      </c>
      <c r="X6" s="167" t="s">
        <v>85</v>
      </c>
      <c r="Y6" s="167" t="s">
        <v>85</v>
      </c>
      <c r="Z6" s="167" t="s">
        <v>85</v>
      </c>
      <c r="AA6" s="167" t="s">
        <v>85</v>
      </c>
      <c r="AB6" s="167" t="s">
        <v>85</v>
      </c>
      <c r="AC6" s="167" t="s">
        <v>85</v>
      </c>
      <c r="AD6" s="167" t="s">
        <v>85</v>
      </c>
      <c r="AE6" s="167" t="s">
        <v>85</v>
      </c>
      <c r="AF6" s="167" t="s">
        <v>85</v>
      </c>
      <c r="AG6" s="167" t="s">
        <v>85</v>
      </c>
      <c r="AH6" s="167" t="s">
        <v>344</v>
      </c>
      <c r="AI6" s="167" t="s">
        <v>344</v>
      </c>
      <c r="AJ6" s="167" t="s">
        <v>344</v>
      </c>
      <c r="AK6" s="167" t="s">
        <v>344</v>
      </c>
      <c r="AL6" s="168" t="s">
        <v>344</v>
      </c>
      <c r="AM6" s="168" t="s">
        <v>344</v>
      </c>
    </row>
    <row r="7" spans="2:39" ht="15.75">
      <c r="G7" s="169"/>
      <c r="H7" s="170" t="s">
        <v>1</v>
      </c>
      <c r="I7" s="171" t="s">
        <v>379</v>
      </c>
      <c r="J7" s="171" t="s">
        <v>379</v>
      </c>
      <c r="K7" s="171" t="s">
        <v>380</v>
      </c>
      <c r="L7" s="171" t="s">
        <v>379</v>
      </c>
      <c r="M7" s="171" t="s">
        <v>381</v>
      </c>
      <c r="N7" s="171" t="s">
        <v>381</v>
      </c>
      <c r="O7" s="171" t="s">
        <v>379</v>
      </c>
      <c r="P7" s="171" t="s">
        <v>379</v>
      </c>
      <c r="Q7" s="167" t="s">
        <v>344</v>
      </c>
      <c r="R7" s="171" t="s">
        <v>379</v>
      </c>
      <c r="S7" s="171" t="s">
        <v>379</v>
      </c>
      <c r="T7" s="167" t="s">
        <v>344</v>
      </c>
      <c r="U7" s="167" t="s">
        <v>344</v>
      </c>
      <c r="V7" s="167" t="s">
        <v>344</v>
      </c>
      <c r="W7" s="167" t="s">
        <v>344</v>
      </c>
      <c r="X7" s="171" t="s">
        <v>379</v>
      </c>
      <c r="Y7" s="171" t="s">
        <v>379</v>
      </c>
      <c r="Z7" s="171" t="s">
        <v>379</v>
      </c>
      <c r="AA7" s="171" t="s">
        <v>379</v>
      </c>
      <c r="AB7" s="171" t="s">
        <v>379</v>
      </c>
      <c r="AC7" s="171" t="s">
        <v>379</v>
      </c>
      <c r="AD7" s="171" t="s">
        <v>379</v>
      </c>
      <c r="AE7" s="171" t="s">
        <v>379</v>
      </c>
      <c r="AF7" s="171" t="s">
        <v>379</v>
      </c>
      <c r="AG7" s="171" t="s">
        <v>379</v>
      </c>
      <c r="AH7" s="172" t="s">
        <v>344</v>
      </c>
      <c r="AI7" s="172" t="s">
        <v>344</v>
      </c>
      <c r="AJ7" s="172" t="s">
        <v>344</v>
      </c>
      <c r="AK7" s="172" t="s">
        <v>344</v>
      </c>
      <c r="AL7" s="172" t="s">
        <v>344</v>
      </c>
      <c r="AM7" s="172" t="s">
        <v>344</v>
      </c>
    </row>
    <row r="8" spans="2:39" ht="65.099999999999994" customHeight="1">
      <c r="B8" s="276" t="s">
        <v>197</v>
      </c>
      <c r="C8" s="277"/>
      <c r="D8" s="278"/>
      <c r="E8" s="285" t="s">
        <v>270</v>
      </c>
      <c r="F8" s="286"/>
      <c r="G8" s="287"/>
      <c r="H8" s="270" t="s">
        <v>251</v>
      </c>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2"/>
    </row>
    <row r="9" spans="2:39" ht="25.35" customHeight="1">
      <c r="B9" s="279" t="s">
        <v>279</v>
      </c>
      <c r="C9" s="280"/>
      <c r="D9" s="281"/>
      <c r="E9" s="282" t="s">
        <v>280</v>
      </c>
      <c r="F9" s="283"/>
      <c r="G9" s="284"/>
      <c r="H9" s="267" t="s">
        <v>416</v>
      </c>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2:39" s="220" customFormat="1" ht="31.5">
      <c r="B10" s="173" t="s">
        <v>287</v>
      </c>
      <c r="C10" s="174" t="s">
        <v>288</v>
      </c>
      <c r="D10" s="175" t="s">
        <v>111</v>
      </c>
      <c r="E10" s="176" t="s">
        <v>11</v>
      </c>
      <c r="F10" s="177" t="s">
        <v>239</v>
      </c>
      <c r="G10" s="175" t="s">
        <v>247</v>
      </c>
      <c r="H10" s="178" t="s">
        <v>78</v>
      </c>
      <c r="I10" s="223">
        <v>87309231.219999999</v>
      </c>
      <c r="J10" s="179">
        <v>86312089</v>
      </c>
      <c r="K10" s="179">
        <v>1691780.09</v>
      </c>
      <c r="L10" s="179">
        <v>0</v>
      </c>
      <c r="M10" s="180">
        <v>415657159.36999995</v>
      </c>
      <c r="N10" s="180">
        <v>965280</v>
      </c>
      <c r="O10" s="224">
        <v>6248553.79</v>
      </c>
      <c r="P10" s="225">
        <v>33676.19</v>
      </c>
      <c r="Q10" s="225">
        <v>1162.23</v>
      </c>
      <c r="R10" s="225">
        <v>12748.33</v>
      </c>
      <c r="S10" s="225">
        <v>14906.14</v>
      </c>
      <c r="T10" s="225">
        <v>5705780.8099999996</v>
      </c>
      <c r="U10" s="225">
        <v>61900.99</v>
      </c>
      <c r="V10" s="225">
        <v>200972.39</v>
      </c>
      <c r="W10" s="225">
        <v>672905</v>
      </c>
      <c r="X10" s="225">
        <v>0</v>
      </c>
      <c r="Y10" s="225">
        <v>11078.64</v>
      </c>
      <c r="Z10" s="225">
        <v>46958.34</v>
      </c>
      <c r="AA10" s="225">
        <v>15949394.98</v>
      </c>
      <c r="AB10" s="225">
        <v>8840975.540000001</v>
      </c>
      <c r="AC10" s="180">
        <v>11427320.060000001</v>
      </c>
      <c r="AD10" s="180">
        <v>0</v>
      </c>
      <c r="AE10" s="180">
        <v>0</v>
      </c>
      <c r="AF10" s="180">
        <v>0</v>
      </c>
      <c r="AG10" s="180">
        <v>0</v>
      </c>
      <c r="AH10" s="180">
        <v>53829645.119999997</v>
      </c>
      <c r="AI10" s="180">
        <v>0</v>
      </c>
      <c r="AJ10" s="180">
        <v>49265.67</v>
      </c>
      <c r="AK10" s="180">
        <v>334384252.79000002</v>
      </c>
      <c r="AL10" s="180">
        <v>105847683.03</v>
      </c>
      <c r="AM10" s="180">
        <v>0</v>
      </c>
    </row>
    <row r="11" spans="2:39" s="220" customFormat="1" ht="15.75">
      <c r="B11" s="181" t="s">
        <v>118</v>
      </c>
      <c r="C11" s="182" t="s">
        <v>119</v>
      </c>
      <c r="D11" s="183"/>
      <c r="E11" s="184"/>
      <c r="F11" s="185"/>
      <c r="G11" s="186"/>
      <c r="H11" s="187">
        <v>0</v>
      </c>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9"/>
    </row>
    <row r="12" spans="2:39" s="220" customFormat="1">
      <c r="B12" s="190" t="s">
        <v>120</v>
      </c>
      <c r="C12" s="191" t="s">
        <v>121</v>
      </c>
      <c r="D12" s="192"/>
      <c r="E12" s="184"/>
      <c r="F12" s="185"/>
      <c r="G12" s="186"/>
      <c r="H12" s="228">
        <v>0</v>
      </c>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30"/>
    </row>
    <row r="13" spans="2:39" s="220" customFormat="1" ht="30.75" thickBot="1">
      <c r="B13" s="193" t="s">
        <v>122</v>
      </c>
      <c r="C13" s="194" t="s">
        <v>123</v>
      </c>
      <c r="D13" s="195" t="s">
        <v>350</v>
      </c>
      <c r="E13" s="184" t="s">
        <v>336</v>
      </c>
      <c r="F13" s="185" t="s">
        <v>337</v>
      </c>
      <c r="G13" s="186">
        <v>104055016.90000001</v>
      </c>
      <c r="H13" s="228">
        <v>104055016.89999999</v>
      </c>
      <c r="I13" s="231">
        <v>31556753.579999998</v>
      </c>
      <c r="J13" s="229"/>
      <c r="K13" s="229"/>
      <c r="L13" s="229"/>
      <c r="M13" s="229">
        <v>54014752.710000001</v>
      </c>
      <c r="N13" s="229">
        <v>965280</v>
      </c>
      <c r="O13" s="231">
        <v>6248553.79</v>
      </c>
      <c r="P13" s="232"/>
      <c r="Q13" s="232"/>
      <c r="R13" s="232"/>
      <c r="S13" s="232"/>
      <c r="T13" s="232">
        <v>4101837.27</v>
      </c>
      <c r="U13" s="232">
        <v>61900.99</v>
      </c>
      <c r="V13" s="232">
        <v>200972.39</v>
      </c>
      <c r="W13" s="232">
        <v>0</v>
      </c>
      <c r="X13" s="232">
        <v>0</v>
      </c>
      <c r="Y13" s="232">
        <v>0</v>
      </c>
      <c r="Z13" s="232">
        <v>0</v>
      </c>
      <c r="AA13" s="232"/>
      <c r="AB13" s="232"/>
      <c r="AC13" s="233"/>
      <c r="AD13" s="229"/>
      <c r="AE13" s="229"/>
      <c r="AF13" s="229"/>
      <c r="AG13" s="229"/>
      <c r="AH13" s="234">
        <v>3080263.12</v>
      </c>
      <c r="AI13" s="229"/>
      <c r="AJ13" s="229"/>
      <c r="AK13" s="229"/>
      <c r="AL13" s="229">
        <v>3824703.05</v>
      </c>
      <c r="AM13" s="230"/>
    </row>
    <row r="14" spans="2:39" s="220" customFormat="1" ht="15.75" thickTop="1">
      <c r="B14" s="193" t="s">
        <v>124</v>
      </c>
      <c r="C14" s="194" t="s">
        <v>125</v>
      </c>
      <c r="D14" s="195" t="s">
        <v>305</v>
      </c>
      <c r="E14" s="184" t="s">
        <v>425</v>
      </c>
      <c r="F14" s="201" t="s">
        <v>337</v>
      </c>
      <c r="G14" s="186"/>
      <c r="H14" s="228">
        <v>1575219</v>
      </c>
      <c r="I14" s="229"/>
      <c r="J14" s="229"/>
      <c r="K14" s="229"/>
      <c r="L14" s="229"/>
      <c r="M14" s="229"/>
      <c r="N14" s="229"/>
      <c r="O14" s="229"/>
      <c r="P14" s="229"/>
      <c r="Q14" s="229"/>
      <c r="R14" s="229"/>
      <c r="S14" s="229"/>
      <c r="T14" s="229">
        <v>902314</v>
      </c>
      <c r="U14" s="229"/>
      <c r="V14" s="229"/>
      <c r="W14" s="229">
        <v>672905</v>
      </c>
      <c r="X14" s="229"/>
      <c r="Y14" s="229"/>
      <c r="Z14" s="229"/>
      <c r="AA14" s="229"/>
      <c r="AB14" s="229"/>
      <c r="AC14" s="229"/>
      <c r="AD14" s="229"/>
      <c r="AE14" s="229"/>
      <c r="AF14" s="229"/>
      <c r="AG14" s="229"/>
      <c r="AH14" s="229"/>
      <c r="AI14" s="229"/>
      <c r="AJ14" s="229"/>
      <c r="AK14" s="229"/>
      <c r="AL14" s="229"/>
      <c r="AM14" s="230"/>
    </row>
    <row r="15" spans="2:39" s="220" customFormat="1">
      <c r="B15" s="193" t="s">
        <v>126</v>
      </c>
      <c r="C15" s="196" t="s">
        <v>127</v>
      </c>
      <c r="D15" s="195" t="s">
        <v>350</v>
      </c>
      <c r="H15" s="220">
        <v>0</v>
      </c>
    </row>
    <row r="16" spans="2:39" s="220" customFormat="1">
      <c r="B16" s="193" t="s">
        <v>128</v>
      </c>
      <c r="C16" s="196" t="s">
        <v>129</v>
      </c>
      <c r="D16" s="195" t="s">
        <v>349</v>
      </c>
      <c r="E16" s="184"/>
      <c r="F16" s="185"/>
      <c r="G16" s="186"/>
      <c r="H16" s="228">
        <v>0</v>
      </c>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30"/>
    </row>
    <row r="17" spans="2:39" s="220" customFormat="1">
      <c r="B17" s="197" t="s">
        <v>130</v>
      </c>
      <c r="C17" s="198" t="s">
        <v>131</v>
      </c>
      <c r="D17" s="192"/>
      <c r="E17" s="184"/>
      <c r="F17" s="185"/>
      <c r="G17" s="186"/>
      <c r="H17" s="228">
        <v>0</v>
      </c>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30"/>
    </row>
    <row r="18" spans="2:39" s="220" customFormat="1">
      <c r="B18" s="193" t="s">
        <v>132</v>
      </c>
      <c r="C18" s="199" t="s">
        <v>133</v>
      </c>
      <c r="D18" s="195" t="s">
        <v>349</v>
      </c>
      <c r="E18" s="184"/>
      <c r="F18" s="185"/>
      <c r="G18" s="186"/>
      <c r="H18" s="228">
        <v>0</v>
      </c>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30"/>
    </row>
    <row r="19" spans="2:39" s="220" customFormat="1">
      <c r="B19" s="193" t="s">
        <v>134</v>
      </c>
      <c r="C19" s="199" t="s">
        <v>135</v>
      </c>
      <c r="D19" s="195" t="s">
        <v>349</v>
      </c>
      <c r="E19" s="184"/>
      <c r="F19" s="185"/>
      <c r="G19" s="186"/>
      <c r="H19" s="228">
        <v>0</v>
      </c>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30"/>
    </row>
    <row r="20" spans="2:39" s="220" customFormat="1">
      <c r="B20" s="197" t="s">
        <v>138</v>
      </c>
      <c r="C20" s="200" t="s">
        <v>139</v>
      </c>
      <c r="D20" s="183"/>
      <c r="E20" s="184"/>
      <c r="F20" s="185"/>
      <c r="G20" s="186"/>
      <c r="H20" s="228">
        <v>0</v>
      </c>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30"/>
    </row>
    <row r="21" spans="2:39" s="220" customFormat="1">
      <c r="B21" s="193" t="s">
        <v>140</v>
      </c>
      <c r="C21" s="194" t="s">
        <v>141</v>
      </c>
      <c r="D21" s="195" t="s">
        <v>305</v>
      </c>
      <c r="E21" s="184" t="s">
        <v>382</v>
      </c>
      <c r="F21" s="185" t="s">
        <v>433</v>
      </c>
      <c r="G21" s="235">
        <v>2998554</v>
      </c>
      <c r="H21" s="228">
        <v>0</v>
      </c>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30"/>
    </row>
    <row r="22" spans="2:39" s="220" customFormat="1" ht="30">
      <c r="B22" s="193" t="s">
        <v>140</v>
      </c>
      <c r="C22" s="194" t="s">
        <v>141</v>
      </c>
      <c r="D22" s="195" t="s">
        <v>305</v>
      </c>
      <c r="E22" s="184" t="s">
        <v>388</v>
      </c>
      <c r="F22" s="185" t="s">
        <v>389</v>
      </c>
      <c r="G22" s="186"/>
      <c r="H22" s="228">
        <v>0</v>
      </c>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30"/>
    </row>
    <row r="23" spans="2:39" s="222" customFormat="1" ht="45">
      <c r="B23" s="193" t="s">
        <v>140</v>
      </c>
      <c r="C23" s="194" t="s">
        <v>141</v>
      </c>
      <c r="D23" s="195" t="s">
        <v>305</v>
      </c>
      <c r="E23" s="184" t="s">
        <v>468</v>
      </c>
      <c r="F23" s="236" t="s">
        <v>390</v>
      </c>
      <c r="G23" s="186">
        <v>302800</v>
      </c>
      <c r="H23" s="228">
        <v>0</v>
      </c>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30"/>
    </row>
    <row r="24" spans="2:39" s="222" customFormat="1" ht="45">
      <c r="B24" s="193" t="s">
        <v>140</v>
      </c>
      <c r="C24" s="194" t="s">
        <v>141</v>
      </c>
      <c r="D24" s="195" t="s">
        <v>305</v>
      </c>
      <c r="E24" s="184" t="s">
        <v>467</v>
      </c>
      <c r="F24" s="236" t="s">
        <v>390</v>
      </c>
      <c r="G24" s="186">
        <v>632682</v>
      </c>
      <c r="H24" s="228">
        <v>0</v>
      </c>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30"/>
    </row>
    <row r="25" spans="2:39" s="222" customFormat="1" ht="30">
      <c r="B25" s="193" t="s">
        <v>140</v>
      </c>
      <c r="C25" s="194" t="s">
        <v>141</v>
      </c>
      <c r="D25" s="195" t="s">
        <v>305</v>
      </c>
      <c r="E25" s="184" t="s">
        <v>466</v>
      </c>
      <c r="F25" s="236" t="s">
        <v>390</v>
      </c>
      <c r="G25" s="186">
        <v>46346</v>
      </c>
      <c r="H25" s="228">
        <v>0</v>
      </c>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30"/>
    </row>
    <row r="26" spans="2:39" s="222" customFormat="1" ht="30">
      <c r="B26" s="193" t="s">
        <v>140</v>
      </c>
      <c r="C26" s="194" t="s">
        <v>141</v>
      </c>
      <c r="D26" s="195" t="s">
        <v>305</v>
      </c>
      <c r="E26" s="184" t="s">
        <v>465</v>
      </c>
      <c r="F26" s="236" t="s">
        <v>390</v>
      </c>
      <c r="G26" s="186">
        <v>2842500</v>
      </c>
      <c r="H26" s="228">
        <v>0</v>
      </c>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30"/>
    </row>
    <row r="27" spans="2:39" s="222" customFormat="1" ht="30">
      <c r="B27" s="193" t="s">
        <v>140</v>
      </c>
      <c r="C27" s="194" t="s">
        <v>141</v>
      </c>
      <c r="D27" s="195" t="s">
        <v>305</v>
      </c>
      <c r="E27" s="184" t="s">
        <v>464</v>
      </c>
      <c r="F27" s="236" t="s">
        <v>390</v>
      </c>
      <c r="G27" s="186">
        <v>382</v>
      </c>
      <c r="H27" s="228">
        <v>0</v>
      </c>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30"/>
    </row>
    <row r="28" spans="2:39" s="222" customFormat="1" ht="30">
      <c r="B28" s="193" t="s">
        <v>140</v>
      </c>
      <c r="C28" s="194" t="s">
        <v>141</v>
      </c>
      <c r="D28" s="195" t="s">
        <v>305</v>
      </c>
      <c r="E28" s="184" t="s">
        <v>463</v>
      </c>
      <c r="F28" s="236" t="s">
        <v>390</v>
      </c>
      <c r="G28" s="186">
        <v>606382</v>
      </c>
      <c r="H28" s="228">
        <v>0</v>
      </c>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30"/>
    </row>
    <row r="29" spans="2:39" s="222" customFormat="1" ht="30">
      <c r="B29" s="193" t="s">
        <v>140</v>
      </c>
      <c r="C29" s="194" t="s">
        <v>141</v>
      </c>
      <c r="D29" s="195" t="s">
        <v>305</v>
      </c>
      <c r="E29" s="184" t="s">
        <v>462</v>
      </c>
      <c r="F29" s="236" t="s">
        <v>390</v>
      </c>
      <c r="G29" s="186">
        <v>233579</v>
      </c>
      <c r="H29" s="228">
        <v>0</v>
      </c>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30"/>
    </row>
    <row r="30" spans="2:39" s="222" customFormat="1" ht="30">
      <c r="B30" s="193" t="s">
        <v>140</v>
      </c>
      <c r="C30" s="194" t="s">
        <v>141</v>
      </c>
      <c r="D30" s="195" t="s">
        <v>305</v>
      </c>
      <c r="E30" s="184" t="s">
        <v>461</v>
      </c>
      <c r="F30" s="236" t="s">
        <v>390</v>
      </c>
      <c r="G30" s="186">
        <v>249978</v>
      </c>
      <c r="H30" s="228">
        <v>0</v>
      </c>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30"/>
    </row>
    <row r="31" spans="2:39" s="222" customFormat="1" ht="30">
      <c r="B31" s="193" t="s">
        <v>140</v>
      </c>
      <c r="C31" s="194" t="s">
        <v>141</v>
      </c>
      <c r="D31" s="195" t="s">
        <v>305</v>
      </c>
      <c r="E31" s="184" t="s">
        <v>460</v>
      </c>
      <c r="F31" s="236" t="s">
        <v>390</v>
      </c>
      <c r="G31" s="186">
        <v>138000</v>
      </c>
      <c r="H31" s="228">
        <v>0</v>
      </c>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30"/>
    </row>
    <row r="32" spans="2:39" s="222" customFormat="1" ht="30">
      <c r="B32" s="193" t="s">
        <v>140</v>
      </c>
      <c r="C32" s="194" t="s">
        <v>141</v>
      </c>
      <c r="D32" s="195" t="s">
        <v>305</v>
      </c>
      <c r="E32" s="184" t="s">
        <v>459</v>
      </c>
      <c r="F32" s="236" t="s">
        <v>390</v>
      </c>
      <c r="G32" s="186">
        <v>102000</v>
      </c>
      <c r="H32" s="228">
        <v>0</v>
      </c>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30"/>
    </row>
    <row r="33" spans="2:39" s="222" customFormat="1" ht="30">
      <c r="B33" s="193" t="s">
        <v>140</v>
      </c>
      <c r="C33" s="194" t="s">
        <v>141</v>
      </c>
      <c r="D33" s="195" t="s">
        <v>305</v>
      </c>
      <c r="E33" s="184" t="s">
        <v>458</v>
      </c>
      <c r="F33" s="236" t="s">
        <v>390</v>
      </c>
      <c r="G33" s="186">
        <v>934917</v>
      </c>
      <c r="H33" s="228">
        <v>0</v>
      </c>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30"/>
    </row>
    <row r="34" spans="2:39" s="220" customFormat="1">
      <c r="B34" s="193" t="s">
        <v>142</v>
      </c>
      <c r="C34" s="194" t="s">
        <v>143</v>
      </c>
      <c r="D34" s="195" t="s">
        <v>334</v>
      </c>
      <c r="E34" s="184"/>
      <c r="F34" s="201"/>
      <c r="G34" s="186"/>
      <c r="H34" s="228">
        <v>0</v>
      </c>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30"/>
    </row>
    <row r="35" spans="2:39" s="220" customFormat="1">
      <c r="B35" s="193" t="s">
        <v>144</v>
      </c>
      <c r="C35" s="194" t="s">
        <v>145</v>
      </c>
      <c r="D35" s="195" t="s">
        <v>334</v>
      </c>
      <c r="E35" s="184"/>
      <c r="F35" s="185"/>
      <c r="G35" s="186"/>
      <c r="H35" s="228">
        <v>0</v>
      </c>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30"/>
    </row>
    <row r="36" spans="2:39" s="220" customFormat="1">
      <c r="B36" s="190" t="s">
        <v>146</v>
      </c>
      <c r="C36" s="198" t="s">
        <v>147</v>
      </c>
      <c r="D36" s="183"/>
      <c r="E36" s="184"/>
      <c r="F36" s="185"/>
      <c r="G36" s="186"/>
      <c r="H36" s="228">
        <v>0</v>
      </c>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30"/>
    </row>
    <row r="37" spans="2:39" s="220" customFormat="1">
      <c r="B37" s="193" t="s">
        <v>148</v>
      </c>
      <c r="C37" s="199" t="s">
        <v>149</v>
      </c>
      <c r="D37" s="195" t="s">
        <v>349</v>
      </c>
      <c r="E37" s="184"/>
      <c r="F37" s="185"/>
      <c r="G37" s="186"/>
      <c r="H37" s="228">
        <v>0</v>
      </c>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30"/>
    </row>
    <row r="38" spans="2:39" s="220" customFormat="1">
      <c r="B38" s="193" t="s">
        <v>150</v>
      </c>
      <c r="C38" s="199" t="s">
        <v>151</v>
      </c>
      <c r="D38" s="195" t="s">
        <v>349</v>
      </c>
      <c r="E38" s="184"/>
      <c r="F38" s="185"/>
      <c r="G38" s="186"/>
      <c r="H38" s="228">
        <v>0</v>
      </c>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30"/>
    </row>
    <row r="39" spans="2:39" s="220" customFormat="1">
      <c r="B39" s="193" t="s">
        <v>152</v>
      </c>
      <c r="C39" s="199" t="s">
        <v>153</v>
      </c>
      <c r="D39" s="195" t="s">
        <v>349</v>
      </c>
      <c r="E39" s="184"/>
      <c r="F39" s="185"/>
      <c r="G39" s="186"/>
      <c r="H39" s="228">
        <v>0</v>
      </c>
      <c r="I39" s="229"/>
      <c r="J39" s="229"/>
      <c r="K39" s="229"/>
      <c r="L39" s="229"/>
      <c r="M39" s="229"/>
      <c r="N39" s="229"/>
      <c r="O39" s="229"/>
      <c r="P39" s="229"/>
      <c r="Q39" s="229"/>
      <c r="R39" s="229"/>
      <c r="S39" s="229"/>
      <c r="T39" s="229"/>
      <c r="U39" s="229"/>
      <c r="V39" s="229"/>
      <c r="W39" s="229"/>
      <c r="X39" s="229"/>
      <c r="Y39" s="229"/>
      <c r="Z39" s="229"/>
      <c r="AA39" s="229"/>
      <c r="AB39" s="229"/>
      <c r="AC39" s="229"/>
      <c r="AD39" s="229"/>
      <c r="AE39" s="229"/>
      <c r="AF39" s="229"/>
      <c r="AG39" s="229"/>
      <c r="AH39" s="229"/>
      <c r="AI39" s="229"/>
      <c r="AJ39" s="229"/>
      <c r="AK39" s="229"/>
      <c r="AL39" s="229"/>
      <c r="AM39" s="230"/>
    </row>
    <row r="40" spans="2:39" s="220" customFormat="1" ht="30">
      <c r="B40" s="193" t="s">
        <v>154</v>
      </c>
      <c r="C40" s="196" t="s">
        <v>155</v>
      </c>
      <c r="D40" s="195" t="s">
        <v>304</v>
      </c>
      <c r="E40" s="184" t="s">
        <v>479</v>
      </c>
      <c r="F40" s="201" t="s">
        <v>337</v>
      </c>
      <c r="G40" s="186">
        <v>81168218</v>
      </c>
      <c r="H40" s="228">
        <v>81168217.519999996</v>
      </c>
      <c r="I40" s="229">
        <v>8630681.6400000006</v>
      </c>
      <c r="J40" s="229">
        <v>2972720.59</v>
      </c>
      <c r="K40" s="229">
        <v>137605.09</v>
      </c>
      <c r="L40" s="229"/>
      <c r="M40" s="229">
        <v>2184033.5700000003</v>
      </c>
      <c r="N40" s="229"/>
      <c r="O40" s="229"/>
      <c r="P40" s="229">
        <v>33676.19</v>
      </c>
      <c r="Q40" s="229">
        <v>1162.23</v>
      </c>
      <c r="R40" s="229">
        <v>12748.33</v>
      </c>
      <c r="S40" s="229">
        <v>14906.14</v>
      </c>
      <c r="T40" s="229">
        <v>701629.54</v>
      </c>
      <c r="U40" s="229"/>
      <c r="V40" s="229"/>
      <c r="W40" s="229"/>
      <c r="X40" s="229"/>
      <c r="Y40" s="229">
        <v>11078.64</v>
      </c>
      <c r="Z40" s="229">
        <v>46958.34</v>
      </c>
      <c r="AA40" s="229">
        <v>17712.43</v>
      </c>
      <c r="AB40" s="229">
        <v>8840975.540000001</v>
      </c>
      <c r="AC40" s="229">
        <v>468369.61</v>
      </c>
      <c r="AD40" s="229"/>
      <c r="AE40" s="229"/>
      <c r="AF40" s="229"/>
      <c r="AG40" s="229"/>
      <c r="AH40" s="229"/>
      <c r="AI40" s="229"/>
      <c r="AJ40" s="229">
        <v>49265.67</v>
      </c>
      <c r="AK40" s="229">
        <v>124239.98999999999</v>
      </c>
      <c r="AL40" s="229">
        <v>56920453.979999997</v>
      </c>
      <c r="AM40" s="230"/>
    </row>
    <row r="41" spans="2:39" s="220" customFormat="1" ht="15.75">
      <c r="B41" s="202"/>
      <c r="C41" s="203"/>
      <c r="D41" s="183"/>
      <c r="E41" s="184"/>
      <c r="F41" s="185"/>
      <c r="G41" s="186"/>
      <c r="H41" s="228">
        <v>0</v>
      </c>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30"/>
    </row>
    <row r="42" spans="2:39" s="220" customFormat="1" ht="15.75">
      <c r="B42" s="204" t="s">
        <v>156</v>
      </c>
      <c r="C42" s="182" t="s">
        <v>157</v>
      </c>
      <c r="D42" s="192"/>
      <c r="E42" s="184"/>
      <c r="F42" s="185"/>
      <c r="G42" s="186"/>
      <c r="H42" s="228">
        <v>0</v>
      </c>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30"/>
    </row>
    <row r="43" spans="2:39" s="220" customFormat="1">
      <c r="B43" s="193" t="s">
        <v>158</v>
      </c>
      <c r="C43" s="196" t="s">
        <v>159</v>
      </c>
      <c r="D43" s="195" t="s">
        <v>334</v>
      </c>
      <c r="E43" s="184"/>
      <c r="F43" s="185"/>
      <c r="G43" s="186"/>
      <c r="H43" s="228">
        <v>0</v>
      </c>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30"/>
    </row>
    <row r="44" spans="2:39" s="220" customFormat="1" ht="15.75">
      <c r="B44" s="202"/>
      <c r="C44" s="205"/>
      <c r="D44" s="183"/>
      <c r="E44" s="184"/>
      <c r="F44" s="185"/>
      <c r="G44" s="186"/>
      <c r="H44" s="228">
        <v>0</v>
      </c>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c r="AJ44" s="229"/>
      <c r="AK44" s="229"/>
      <c r="AL44" s="229"/>
      <c r="AM44" s="230"/>
    </row>
    <row r="45" spans="2:39" s="220" customFormat="1" ht="15.75">
      <c r="B45" s="204" t="s">
        <v>160</v>
      </c>
      <c r="C45" s="182" t="s">
        <v>0</v>
      </c>
      <c r="D45" s="183"/>
      <c r="E45" s="184"/>
      <c r="F45" s="185"/>
      <c r="G45" s="186"/>
      <c r="H45" s="228">
        <v>0</v>
      </c>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30"/>
    </row>
    <row r="46" spans="2:39" s="220" customFormat="1">
      <c r="B46" s="197" t="s">
        <v>161</v>
      </c>
      <c r="C46" s="198" t="s">
        <v>162</v>
      </c>
      <c r="D46" s="183"/>
      <c r="E46" s="184"/>
      <c r="F46" s="185"/>
      <c r="G46" s="186"/>
      <c r="H46" s="228">
        <v>0</v>
      </c>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30"/>
    </row>
    <row r="47" spans="2:39" s="220" customFormat="1">
      <c r="B47" s="197" t="s">
        <v>163</v>
      </c>
      <c r="C47" s="200" t="s">
        <v>164</v>
      </c>
      <c r="D47" s="183"/>
      <c r="E47" s="184"/>
      <c r="F47" s="185"/>
      <c r="G47" s="186"/>
      <c r="H47" s="228">
        <v>0</v>
      </c>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30"/>
    </row>
    <row r="48" spans="2:39" s="220" customFormat="1">
      <c r="B48" s="193" t="s">
        <v>165</v>
      </c>
      <c r="C48" s="194" t="s">
        <v>166</v>
      </c>
      <c r="D48" s="195" t="s">
        <v>350</v>
      </c>
      <c r="E48" s="184" t="s">
        <v>351</v>
      </c>
      <c r="F48" s="185" t="s">
        <v>352</v>
      </c>
      <c r="G48" s="186">
        <v>562300000</v>
      </c>
      <c r="H48" s="228">
        <v>562300000</v>
      </c>
      <c r="I48" s="229"/>
      <c r="J48" s="229"/>
      <c r="K48" s="229"/>
      <c r="L48" s="229"/>
      <c r="M48" s="229">
        <v>262300000</v>
      </c>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v>300000000</v>
      </c>
      <c r="AL48" s="229"/>
      <c r="AM48" s="230"/>
    </row>
    <row r="49" spans="2:39" s="220" customFormat="1">
      <c r="B49" s="193" t="s">
        <v>167</v>
      </c>
      <c r="C49" s="194" t="s">
        <v>168</v>
      </c>
      <c r="D49" s="195" t="s">
        <v>304</v>
      </c>
      <c r="E49" s="184" t="s">
        <v>353</v>
      </c>
      <c r="F49" s="185" t="s">
        <v>354</v>
      </c>
      <c r="G49" s="186"/>
      <c r="H49" s="228">
        <v>0</v>
      </c>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30"/>
    </row>
    <row r="50" spans="2:39" s="220" customFormat="1">
      <c r="B50" s="193" t="s">
        <v>169</v>
      </c>
      <c r="C50" s="199" t="s">
        <v>170</v>
      </c>
      <c r="D50" s="195" t="s">
        <v>334</v>
      </c>
      <c r="E50" s="184"/>
      <c r="F50" s="185"/>
      <c r="G50" s="186"/>
      <c r="H50" s="228">
        <v>0</v>
      </c>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30"/>
    </row>
    <row r="51" spans="2:39" s="220" customFormat="1">
      <c r="B51" s="197" t="s">
        <v>171</v>
      </c>
      <c r="C51" s="200" t="s">
        <v>172</v>
      </c>
      <c r="D51" s="192"/>
      <c r="E51" s="184"/>
      <c r="F51" s="185"/>
      <c r="G51" s="186"/>
      <c r="H51" s="228">
        <v>0</v>
      </c>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30"/>
    </row>
    <row r="52" spans="2:39" s="220" customFormat="1" ht="56.45" customHeight="1">
      <c r="B52" s="193" t="s">
        <v>173</v>
      </c>
      <c r="C52" s="194" t="s">
        <v>174</v>
      </c>
      <c r="D52" s="195" t="s">
        <v>350</v>
      </c>
      <c r="E52" s="184" t="s">
        <v>391</v>
      </c>
      <c r="F52" s="236" t="s">
        <v>480</v>
      </c>
      <c r="G52" s="186">
        <v>91091830</v>
      </c>
      <c r="H52" s="228">
        <v>91091829.530000016</v>
      </c>
      <c r="I52" s="238">
        <v>21190547</v>
      </c>
      <c r="J52" s="238">
        <v>37532538</v>
      </c>
      <c r="K52" s="229"/>
      <c r="L52" s="229"/>
      <c r="M52" s="238">
        <v>23257612.520000003</v>
      </c>
      <c r="N52" s="238"/>
      <c r="O52" s="238"/>
      <c r="P52" s="238"/>
      <c r="Q52" s="238"/>
      <c r="R52" s="238"/>
      <c r="S52" s="238"/>
      <c r="T52" s="238"/>
      <c r="U52" s="238"/>
      <c r="V52" s="238"/>
      <c r="W52" s="238"/>
      <c r="X52" s="238"/>
      <c r="Y52" s="238"/>
      <c r="Z52" s="238"/>
      <c r="AA52" s="238">
        <v>8114606.3600000013</v>
      </c>
      <c r="AB52" s="238"/>
      <c r="AC52" s="238">
        <v>996525.65</v>
      </c>
      <c r="AD52" s="229"/>
      <c r="AE52" s="229"/>
      <c r="AF52" s="229"/>
      <c r="AG52" s="229"/>
      <c r="AH52" s="229"/>
      <c r="AI52" s="229"/>
      <c r="AJ52" s="229"/>
      <c r="AK52" s="229"/>
      <c r="AL52" s="229"/>
      <c r="AM52" s="230"/>
    </row>
    <row r="53" spans="2:39" s="220" customFormat="1" ht="47.45" customHeight="1">
      <c r="B53" s="193" t="s">
        <v>173</v>
      </c>
      <c r="C53" s="194" t="s">
        <v>174</v>
      </c>
      <c r="D53" s="195" t="s">
        <v>350</v>
      </c>
      <c r="E53" s="184" t="s">
        <v>392</v>
      </c>
      <c r="F53" s="236" t="s">
        <v>480</v>
      </c>
      <c r="G53" s="186">
        <v>99990379</v>
      </c>
      <c r="H53" s="228">
        <v>99990378.969999984</v>
      </c>
      <c r="I53" s="229">
        <v>21184548</v>
      </c>
      <c r="J53" s="229">
        <v>36781887.409999996</v>
      </c>
      <c r="K53" s="229"/>
      <c r="L53" s="229"/>
      <c r="M53" s="229">
        <v>26998238.57</v>
      </c>
      <c r="N53" s="229"/>
      <c r="O53" s="229"/>
      <c r="P53" s="229"/>
      <c r="Q53" s="229"/>
      <c r="R53" s="229"/>
      <c r="S53" s="229"/>
      <c r="T53" s="229"/>
      <c r="U53" s="229"/>
      <c r="V53" s="229"/>
      <c r="W53" s="229"/>
      <c r="X53" s="229"/>
      <c r="Y53" s="229"/>
      <c r="Z53" s="229"/>
      <c r="AA53" s="229">
        <v>6056974.1900000004</v>
      </c>
      <c r="AB53" s="229"/>
      <c r="AC53" s="229">
        <v>8968730.8000000007</v>
      </c>
      <c r="AD53" s="229"/>
      <c r="AE53" s="229"/>
      <c r="AF53" s="229"/>
      <c r="AG53" s="229"/>
      <c r="AH53" s="229"/>
      <c r="AI53" s="229"/>
      <c r="AJ53" s="229"/>
      <c r="AK53" s="229"/>
      <c r="AL53" s="229"/>
      <c r="AM53" s="230"/>
    </row>
    <row r="54" spans="2:39" s="220" customFormat="1" ht="39" customHeight="1">
      <c r="B54" s="193" t="s">
        <v>173</v>
      </c>
      <c r="C54" s="194" t="s">
        <v>174</v>
      </c>
      <c r="D54" s="195" t="s">
        <v>350</v>
      </c>
      <c r="E54" s="184" t="s">
        <v>393</v>
      </c>
      <c r="F54" s="237" t="s">
        <v>433</v>
      </c>
      <c r="G54" s="186">
        <v>26687665</v>
      </c>
      <c r="H54" s="228">
        <v>26687665</v>
      </c>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v>0</v>
      </c>
      <c r="AI54" s="229"/>
      <c r="AJ54" s="229"/>
      <c r="AK54" s="229"/>
      <c r="AL54" s="229">
        <v>26687665</v>
      </c>
      <c r="AM54" s="230"/>
    </row>
    <row r="55" spans="2:39" s="220" customFormat="1">
      <c r="B55" s="193" t="s">
        <v>175</v>
      </c>
      <c r="C55" s="194" t="s">
        <v>176</v>
      </c>
      <c r="D55" s="195" t="s">
        <v>349</v>
      </c>
      <c r="E55" s="184"/>
      <c r="F55" s="185"/>
      <c r="G55" s="186"/>
      <c r="H55" s="228">
        <v>0</v>
      </c>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30"/>
    </row>
    <row r="56" spans="2:39" s="220" customFormat="1">
      <c r="B56" s="197" t="s">
        <v>283</v>
      </c>
      <c r="C56" s="206" t="s">
        <v>177</v>
      </c>
      <c r="D56" s="192"/>
      <c r="E56" s="184"/>
      <c r="F56" s="185"/>
      <c r="G56" s="186"/>
      <c r="H56" s="228">
        <v>0</v>
      </c>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30"/>
    </row>
    <row r="57" spans="2:39" s="220" customFormat="1" ht="37.5" customHeight="1">
      <c r="B57" s="193" t="s">
        <v>178</v>
      </c>
      <c r="C57" s="207" t="s">
        <v>179</v>
      </c>
      <c r="D57" s="195" t="s">
        <v>350</v>
      </c>
      <c r="E57" s="184" t="s">
        <v>355</v>
      </c>
      <c r="F57" s="185" t="s">
        <v>385</v>
      </c>
      <c r="G57" s="239">
        <v>7334173</v>
      </c>
      <c r="H57" s="228">
        <v>7334173</v>
      </c>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v>7334173</v>
      </c>
      <c r="AM57" s="230"/>
    </row>
    <row r="58" spans="2:39" s="220" customFormat="1" ht="30">
      <c r="B58" s="193" t="s">
        <v>180</v>
      </c>
      <c r="C58" s="207" t="s">
        <v>181</v>
      </c>
      <c r="D58" s="195" t="s">
        <v>350</v>
      </c>
      <c r="E58" s="184" t="s">
        <v>356</v>
      </c>
      <c r="F58" s="185" t="s">
        <v>386</v>
      </c>
      <c r="G58" s="186">
        <v>22818173</v>
      </c>
      <c r="H58" s="228">
        <v>22818137</v>
      </c>
      <c r="I58" s="229">
        <v>4746701</v>
      </c>
      <c r="J58" s="229">
        <v>9024943</v>
      </c>
      <c r="K58" s="229">
        <v>1554175</v>
      </c>
      <c r="L58" s="229"/>
      <c r="M58" s="229">
        <v>4738522</v>
      </c>
      <c r="N58" s="229"/>
      <c r="O58" s="229"/>
      <c r="P58" s="229"/>
      <c r="Q58" s="229"/>
      <c r="R58" s="229"/>
      <c r="S58" s="229"/>
      <c r="T58" s="229"/>
      <c r="U58" s="229"/>
      <c r="V58" s="229"/>
      <c r="W58" s="229"/>
      <c r="X58" s="229"/>
      <c r="Y58" s="229"/>
      <c r="Z58" s="229"/>
      <c r="AA58" s="229">
        <v>1760102</v>
      </c>
      <c r="AB58" s="229"/>
      <c r="AC58" s="229">
        <v>993694</v>
      </c>
      <c r="AD58" s="229"/>
      <c r="AE58" s="229"/>
      <c r="AF58" s="229"/>
      <c r="AG58" s="229"/>
      <c r="AH58" s="229"/>
      <c r="AI58" s="229"/>
      <c r="AJ58" s="229"/>
      <c r="AK58" s="229"/>
      <c r="AL58" s="229"/>
      <c r="AM58" s="230"/>
    </row>
    <row r="59" spans="2:39" s="220" customFormat="1">
      <c r="B59" s="193" t="s">
        <v>180</v>
      </c>
      <c r="C59" s="207" t="s">
        <v>181</v>
      </c>
      <c r="D59" s="195" t="s">
        <v>349</v>
      </c>
      <c r="E59" s="184" t="s">
        <v>394</v>
      </c>
      <c r="F59" s="185" t="s">
        <v>354</v>
      </c>
      <c r="G59" s="186"/>
      <c r="H59" s="228">
        <v>0</v>
      </c>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30"/>
    </row>
    <row r="60" spans="2:39" s="220" customFormat="1">
      <c r="B60" s="193" t="s">
        <v>182</v>
      </c>
      <c r="C60" s="194" t="s">
        <v>199</v>
      </c>
      <c r="D60" s="195" t="s">
        <v>350</v>
      </c>
      <c r="E60" s="184" t="s">
        <v>434</v>
      </c>
      <c r="F60" s="201" t="s">
        <v>337</v>
      </c>
      <c r="G60" s="186">
        <v>138254083</v>
      </c>
      <c r="H60" s="228">
        <v>138254082.80000001</v>
      </c>
      <c r="I60" s="229"/>
      <c r="J60" s="229"/>
      <c r="K60" s="229"/>
      <c r="L60" s="229"/>
      <c r="M60" s="229">
        <v>42164000</v>
      </c>
      <c r="N60" s="229"/>
      <c r="O60" s="229"/>
      <c r="P60" s="229"/>
      <c r="Q60" s="229"/>
      <c r="R60" s="229"/>
      <c r="S60" s="229"/>
      <c r="T60" s="229"/>
      <c r="U60" s="229"/>
      <c r="V60" s="229"/>
      <c r="W60" s="229"/>
      <c r="X60" s="229"/>
      <c r="Y60" s="229"/>
      <c r="Z60" s="229"/>
      <c r="AA60" s="229"/>
      <c r="AB60" s="229"/>
      <c r="AC60" s="229"/>
      <c r="AD60" s="229"/>
      <c r="AE60" s="229"/>
      <c r="AF60" s="229"/>
      <c r="AG60" s="229"/>
      <c r="AH60" s="229">
        <v>50749382</v>
      </c>
      <c r="AI60" s="229"/>
      <c r="AJ60" s="229"/>
      <c r="AK60" s="229">
        <v>34260012.799999997</v>
      </c>
      <c r="AL60" s="229">
        <v>11080688</v>
      </c>
      <c r="AM60" s="230"/>
    </row>
    <row r="61" spans="2:39">
      <c r="B61" s="193" t="s">
        <v>183</v>
      </c>
      <c r="C61" s="194" t="s">
        <v>200</v>
      </c>
      <c r="D61" s="195" t="s">
        <v>349</v>
      </c>
      <c r="E61" s="184"/>
      <c r="F61" s="185"/>
      <c r="G61" s="186"/>
      <c r="H61" s="228">
        <v>0</v>
      </c>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30"/>
    </row>
    <row r="62" spans="2:39">
      <c r="B62" s="197" t="s">
        <v>184</v>
      </c>
      <c r="C62" s="200" t="s">
        <v>185</v>
      </c>
      <c r="D62" s="192"/>
      <c r="E62" s="184"/>
      <c r="F62" s="185"/>
      <c r="G62" s="186"/>
      <c r="H62" s="228">
        <v>0</v>
      </c>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30"/>
    </row>
    <row r="63" spans="2:39" ht="15.75">
      <c r="B63" s="208" t="s">
        <v>186</v>
      </c>
      <c r="C63" s="194" t="s">
        <v>187</v>
      </c>
      <c r="D63" s="195" t="s">
        <v>349</v>
      </c>
      <c r="E63" s="209"/>
      <c r="F63" s="210"/>
      <c r="G63" s="186"/>
      <c r="H63" s="228">
        <v>0</v>
      </c>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30"/>
    </row>
    <row r="64" spans="2:39" ht="15.75">
      <c r="B64" s="193" t="s">
        <v>188</v>
      </c>
      <c r="C64" s="194" t="s">
        <v>189</v>
      </c>
      <c r="D64" s="195" t="s">
        <v>349</v>
      </c>
      <c r="E64" s="184"/>
      <c r="F64" s="185"/>
      <c r="G64" s="211"/>
      <c r="H64" s="228">
        <v>0</v>
      </c>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30"/>
    </row>
    <row r="65" spans="2:39">
      <c r="B65" s="208" t="s">
        <v>190</v>
      </c>
      <c r="C65" s="199" t="s">
        <v>191</v>
      </c>
      <c r="D65" s="195" t="s">
        <v>349</v>
      </c>
      <c r="E65" s="184"/>
      <c r="F65" s="185"/>
      <c r="G65" s="186"/>
      <c r="H65" s="228">
        <v>0</v>
      </c>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30"/>
    </row>
    <row r="66" spans="2:39">
      <c r="B66" s="193" t="s">
        <v>192</v>
      </c>
      <c r="C66" s="199" t="s">
        <v>193</v>
      </c>
      <c r="D66" s="195" t="s">
        <v>349</v>
      </c>
      <c r="E66" s="184"/>
      <c r="F66" s="185"/>
      <c r="G66" s="186"/>
      <c r="H66" s="228">
        <v>0</v>
      </c>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30"/>
    </row>
    <row r="67" spans="2:39" s="219" customFormat="1">
      <c r="B67" s="193"/>
      <c r="C67" s="199"/>
      <c r="D67" s="221"/>
      <c r="E67" s="184"/>
      <c r="F67" s="185"/>
      <c r="G67" s="186"/>
      <c r="H67" s="228">
        <v>0</v>
      </c>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29"/>
      <c r="AM67" s="230"/>
    </row>
    <row r="68" spans="2:39">
      <c r="G68" s="212"/>
    </row>
    <row r="69" spans="2:39" ht="15.75">
      <c r="E69" s="213"/>
      <c r="F69" s="213"/>
      <c r="G69" s="214" t="s">
        <v>248</v>
      </c>
      <c r="H69" s="215" t="s">
        <v>246</v>
      </c>
    </row>
    <row r="70" spans="2:39" ht="20.25">
      <c r="B70" s="216" t="s">
        <v>201</v>
      </c>
      <c r="G70" s="217">
        <v>1142787657.9000001</v>
      </c>
      <c r="H70" s="217">
        <v>1135274719.72</v>
      </c>
    </row>
    <row r="71" spans="2:39">
      <c r="B71" s="148" t="s">
        <v>310</v>
      </c>
    </row>
    <row r="73" spans="2:39">
      <c r="B73" s="148" t="s">
        <v>470</v>
      </c>
      <c r="C73" s="148" t="s">
        <v>471</v>
      </c>
      <c r="G73" s="240"/>
    </row>
    <row r="74" spans="2:39" s="222" customFormat="1">
      <c r="C74" s="222" t="s">
        <v>469</v>
      </c>
      <c r="G74" s="240"/>
      <c r="H74" s="240"/>
    </row>
    <row r="75" spans="2:39" s="222" customFormat="1">
      <c r="C75" s="222" t="s">
        <v>472</v>
      </c>
      <c r="D75" s="241">
        <v>13431493</v>
      </c>
      <c r="E75" s="222" t="s">
        <v>335</v>
      </c>
      <c r="G75" s="240"/>
    </row>
    <row r="76" spans="2:39" s="222" customFormat="1">
      <c r="C76" s="222" t="s">
        <v>473</v>
      </c>
      <c r="D76" s="241">
        <v>47229739</v>
      </c>
      <c r="E76" s="222" t="s">
        <v>335</v>
      </c>
    </row>
    <row r="77" spans="2:39" s="222" customFormat="1">
      <c r="C77" s="222" t="s">
        <v>474</v>
      </c>
      <c r="D77" s="241">
        <v>7215745</v>
      </c>
      <c r="E77" s="222" t="s">
        <v>335</v>
      </c>
    </row>
    <row r="78" spans="2:39" s="222" customFormat="1">
      <c r="C78" s="222" t="s">
        <v>475</v>
      </c>
      <c r="D78" s="241">
        <v>10672799</v>
      </c>
      <c r="E78" s="222" t="s">
        <v>335</v>
      </c>
    </row>
    <row r="79" spans="2:39" s="222" customFormat="1">
      <c r="C79" s="222" t="s">
        <v>476</v>
      </c>
      <c r="D79" s="241">
        <v>2547178</v>
      </c>
      <c r="E79" s="222" t="s">
        <v>335</v>
      </c>
    </row>
    <row r="80" spans="2:39" s="222" customFormat="1">
      <c r="C80" s="222" t="s">
        <v>477</v>
      </c>
      <c r="D80" s="241">
        <v>71264</v>
      </c>
      <c r="E80" s="222" t="s">
        <v>335</v>
      </c>
    </row>
    <row r="81" spans="2:39" s="242" customFormat="1">
      <c r="D81" s="241"/>
    </row>
    <row r="82" spans="2:39" s="242" customFormat="1">
      <c r="B82" s="242" t="s">
        <v>481</v>
      </c>
      <c r="D82" s="241"/>
    </row>
    <row r="83" spans="2:39" s="222" customFormat="1"/>
    <row r="86" spans="2:39" ht="15.75">
      <c r="B86" s="37" t="s">
        <v>446</v>
      </c>
      <c r="E86" s="218" t="s">
        <v>387</v>
      </c>
      <c r="F86" s="201" t="s">
        <v>384</v>
      </c>
      <c r="G86" s="240">
        <v>222498434.01999998</v>
      </c>
      <c r="H86" s="228">
        <v>222498435.02000001</v>
      </c>
      <c r="I86" s="240">
        <v>9627658.8800000008</v>
      </c>
      <c r="J86" s="241">
        <v>23050702</v>
      </c>
      <c r="M86" s="241">
        <v>5071074.1399999997</v>
      </c>
      <c r="AH86" s="241"/>
      <c r="AL86" s="241">
        <v>184749000</v>
      </c>
    </row>
    <row r="89" spans="2:39" ht="30.75" thickBot="1">
      <c r="B89" s="37" t="s">
        <v>447</v>
      </c>
      <c r="E89" s="185" t="s">
        <v>348</v>
      </c>
      <c r="F89" s="185" t="s">
        <v>337</v>
      </c>
      <c r="G89" s="186">
        <v>619220325.17000008</v>
      </c>
      <c r="H89" s="228">
        <v>619220324.99999988</v>
      </c>
      <c r="I89" s="229">
        <v>127777506.28</v>
      </c>
      <c r="J89" s="229">
        <v>117989662.16</v>
      </c>
      <c r="K89" s="229">
        <v>27972328.789999999</v>
      </c>
      <c r="L89" s="229">
        <v>0</v>
      </c>
      <c r="M89" s="229">
        <v>69200055.769999996</v>
      </c>
      <c r="N89" s="229"/>
      <c r="O89" s="229">
        <v>166760.59</v>
      </c>
      <c r="P89" s="229">
        <v>2602345.02</v>
      </c>
      <c r="Q89" s="229"/>
      <c r="R89" s="229"/>
      <c r="S89" s="229">
        <v>791225.48</v>
      </c>
      <c r="T89" s="229"/>
      <c r="U89" s="229"/>
      <c r="V89" s="229"/>
      <c r="W89" s="229"/>
      <c r="X89" s="229">
        <v>866422.16</v>
      </c>
      <c r="Y89" s="229"/>
      <c r="Z89" s="229"/>
      <c r="AA89" s="229">
        <v>13115225.560000001</v>
      </c>
      <c r="AB89" s="229">
        <v>18838102</v>
      </c>
      <c r="AC89" s="229">
        <v>17318480.059999999</v>
      </c>
      <c r="AD89" s="229">
        <v>1904053.51</v>
      </c>
      <c r="AE89" s="229">
        <v>1228107.08</v>
      </c>
      <c r="AF89" s="229">
        <v>193027.57</v>
      </c>
      <c r="AG89" s="229"/>
      <c r="AH89" s="231">
        <v>120815794.14</v>
      </c>
      <c r="AI89" s="229"/>
      <c r="AJ89" s="229"/>
      <c r="AK89" s="229">
        <v>11556876.640000001</v>
      </c>
      <c r="AL89" s="229">
        <v>86873273.549999997</v>
      </c>
      <c r="AM89" s="230">
        <v>11078.64</v>
      </c>
    </row>
    <row r="90" spans="2:39" ht="15.75" thickTop="1"/>
    <row r="127" spans="3:3">
      <c r="C127" s="148" t="s">
        <v>478</v>
      </c>
    </row>
    <row r="128" spans="3:3">
      <c r="C128" s="148" t="s">
        <v>478</v>
      </c>
    </row>
  </sheetData>
  <mergeCells count="9">
    <mergeCell ref="H9:AM9"/>
    <mergeCell ref="H8:AM8"/>
    <mergeCell ref="B3:D3"/>
    <mergeCell ref="B4:D4"/>
    <mergeCell ref="B2:D2"/>
    <mergeCell ref="B8:D8"/>
    <mergeCell ref="B9:D9"/>
    <mergeCell ref="E9:G9"/>
    <mergeCell ref="E8:G8"/>
  </mergeCells>
  <conditionalFormatting sqref="D13:D25 D34:D67">
    <cfRule type="containsText" dxfId="2" priority="6" operator="containsText" text="Including;Not Applicable;Not included">
      <formula>NOT(ISERROR(SEARCH("Including;Not Applicable;Not included",D13)))</formula>
    </cfRule>
  </conditionalFormatting>
  <conditionalFormatting sqref="D26:D33">
    <cfRule type="containsText" dxfId="1" priority="2" operator="containsText" text="Including;Not Applicable;Not included">
      <formula>NOT(ISERROR(SEARCH("Including;Not Applicable;Not included",D26)))</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7:D40 D18:D19 D13:D16 D43 D48:D50 D21:D35 D57:D61 D63:D67 D52:D55" xr:uid="{00000000-0002-0000-0400-000000000000}">
      <formula1>"Included and reconciled,Included not reconciled,Included partially reconciled,Not included,Not applicable,&lt;Choose option&gt;"</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400-000001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I53:I67 J53:J54 K52:L54 AD52:AM54 AD13:AM13 Y13:AB13 M53:AC54 O10:AB10 J55:AM67 U11:AM12 U13:X14 Y14:AM14 I89:AM89 I11:T14 I16:AM51" xr:uid="{00000000-0002-0000-0400-000002000000}">
      <formula1>-1000000000000000000</formula1>
    </dataValidation>
    <dataValidation type="list" showDropDown="1" showErrorMessage="1" errorTitle="Editing attempt detected" error="Please do not edit these descriptions" sqref="G69:H69" xr:uid="{00000000-0002-0000-0400-000003000000}">
      <formula1>"#ERROR!"</formula1>
    </dataValidation>
    <dataValidation type="list" showDropDown="1" showInputMessage="1" showErrorMessage="1" errorTitle="Please do not edit these cells" error="Please do not edit these cells" sqref="B2:D10 E2:G2 H2:H7 E10:H10 D11:D12 D17 D20 D36 D41:D42 D44:D47 D51 D56 D62 E8:AM9" xr:uid="{00000000-0002-0000-0400-000004000000}">
      <formula1>"#ERROR!"</formula1>
    </dataValidation>
    <dataValidation type="list" showDropDown="1" showErrorMessage="1" errorTitle="Please do not edit these cells" error="Please do not edit these cells" sqref="E6:F7 G4" xr:uid="{00000000-0002-0000-0400-000005000000}">
      <formula1>"#ERROR!"</formula1>
    </dataValidation>
    <dataValidation type="custom" allowBlank="1" showInputMessage="1" promptTitle="Name of identifier" prompt="Please input name of identifier, such as &quot;Taxpayer Identification Number&quot; or similar." sqref="G5" xr:uid="{00000000-0002-0000-0400-000006000000}">
      <formula1>IFERROR(OR(ISNUMBER(SEARCH("Example:",G5)),ISNUMBER(SEARCH("Example:",G5))),TRUE)</formula1>
    </dataValidation>
    <dataValidation allowBlank="1" showInputMessage="1" promptTitle="Name of register" prompt="Please input name of register or agency" sqref="G6" xr:uid="{00000000-0002-0000-0400-000007000000}"/>
    <dataValidation allowBlank="1" showInputMessage="1" showErrorMessage="1" promptTitle="Registry URL" prompt="Please insert direct URL to the registry or agency" sqref="G7" xr:uid="{00000000-0002-0000-0400-000008000000}"/>
    <dataValidation type="decimal" operator="greaterThan" allowBlank="1" showErrorMessage="1" errorTitle="Non-numeric value detected" error="Please only input numeric values" sqref="G89 G11:G14 G16:G20 G22:G67" xr:uid="{00000000-0002-0000-0400-00000A000000}">
      <formula1>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Q6:Q7 AH6:AM6 T6:W7" xr:uid="{00000000-0002-0000-0400-00000D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R6:S6 I6:P6 X6:AG6" xr:uid="{00000000-0002-0000-0400-00000E000000}">
      <formula1>"&lt;Choose sector&gt;,Oil,Gas,Mining,NA,Oil &amp; Gas,Oil, Gas &amp; Mining,Other"</formula1>
    </dataValidation>
    <dataValidation allowBlank="1" showInputMessage="1" promptTitle="Identification #" prompt="Please input unique identification number, such as TIN, organisational number or similar" sqref="I5:AM5" xr:uid="{00000000-0002-0000-0400-00000F000000}"/>
    <dataValidation allowBlank="1" showInputMessage="1" promptTitle="Company name" prompt="Input company name here_x000a__x000a_Please refrain from using acronyms, and input complete name" sqref="I4:AM4" xr:uid="{00000000-0002-0000-04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R7:S7 I7:P7 X7:AM7" xr:uid="{00000000-0002-0000-0400-000011000000}">
      <formula1>1</formula1>
      <formula2>30</formula2>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14 E89 E16:E67" xr:uid="{00000000-0002-0000-0400-00000B000000}"/>
    <dataValidation allowBlank="1" showInputMessage="1" promptTitle="Receiving government agency" prompt="Input the name of the government recipient here._x000a__x000a_Please refrain from using acronyms, and input complete name" sqref="F11:F14 F89 F16:F67" xr:uid="{00000000-0002-0000-0400-00000C000000}"/>
    <dataValidation type="list" showDropDown="1" showErrorMessage="1" errorTitle="Editing attempt detected" error="Please do not edit GFS Codes or Descriptions." sqref="B11:C67" xr:uid="{00000000-0002-0000-0400-000009000000}">
      <formula1>"#ERROR!"</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BY57"/>
  <sheetViews>
    <sheetView showGridLines="0" zoomScale="55" zoomScaleNormal="55" zoomScalePageLayoutView="55" workbookViewId="0">
      <selection activeCell="G37" sqref="G37"/>
    </sheetView>
  </sheetViews>
  <sheetFormatPr defaultColWidth="10.875" defaultRowHeight="15.75"/>
  <cols>
    <col min="1" max="1" width="3.625" style="37" customWidth="1"/>
    <col min="2" max="2" width="7.375" style="37" customWidth="1"/>
    <col min="3" max="3" width="77.625" style="37" customWidth="1"/>
    <col min="4" max="4" width="46.375" style="37" customWidth="1"/>
    <col min="5" max="5" width="50.875" style="37" customWidth="1"/>
    <col min="6" max="6" width="53.625" style="37" customWidth="1"/>
    <col min="7" max="7" width="50.125" style="37" customWidth="1"/>
    <col min="8" max="8" width="16.125" style="37" customWidth="1"/>
    <col min="9" max="9" width="11.5" style="37" bestFit="1" customWidth="1"/>
    <col min="10" max="10" width="15.125" style="37" bestFit="1" customWidth="1"/>
    <col min="11" max="11" width="11.5" style="37" bestFit="1" customWidth="1"/>
    <col min="12" max="13" width="11.5" style="37" customWidth="1"/>
    <col min="14" max="14" width="12.5" style="37" bestFit="1" customWidth="1"/>
    <col min="15" max="16384" width="10.875" style="37"/>
  </cols>
  <sheetData>
    <row r="1" spans="2:77" ht="15.95" customHeight="1"/>
    <row r="2" spans="2:77" ht="26.25">
      <c r="B2" s="38" t="s">
        <v>195</v>
      </c>
      <c r="G2" s="39" t="s">
        <v>250</v>
      </c>
      <c r="H2" s="40" t="s">
        <v>198</v>
      </c>
      <c r="I2" s="41"/>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3"/>
    </row>
    <row r="3" spans="2:77">
      <c r="B3" s="44" t="s">
        <v>215</v>
      </c>
      <c r="G3" s="45" t="s">
        <v>285</v>
      </c>
      <c r="H3" s="46" t="s">
        <v>203</v>
      </c>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8"/>
    </row>
    <row r="4" spans="2:77" ht="78.75">
      <c r="B4" s="49" t="s">
        <v>249</v>
      </c>
      <c r="H4" s="50" t="s">
        <v>79</v>
      </c>
      <c r="I4" s="51" t="s">
        <v>2</v>
      </c>
      <c r="J4" s="51" t="s">
        <v>3</v>
      </c>
      <c r="K4" s="51" t="s">
        <v>4</v>
      </c>
      <c r="L4" s="51" t="s">
        <v>12</v>
      </c>
      <c r="M4" s="51" t="s">
        <v>13</v>
      </c>
      <c r="N4" s="51" t="s">
        <v>14</v>
      </c>
      <c r="O4" s="51" t="s">
        <v>15</v>
      </c>
      <c r="P4" s="51" t="s">
        <v>16</v>
      </c>
      <c r="Q4" s="51" t="s">
        <v>17</v>
      </c>
      <c r="R4" s="51" t="s">
        <v>18</v>
      </c>
      <c r="S4" s="51" t="s">
        <v>19</v>
      </c>
      <c r="T4" s="51" t="s">
        <v>20</v>
      </c>
      <c r="U4" s="51" t="s">
        <v>21</v>
      </c>
      <c r="V4" s="51" t="s">
        <v>22</v>
      </c>
      <c r="W4" s="51" t="s">
        <v>23</v>
      </c>
      <c r="X4" s="51" t="s">
        <v>24</v>
      </c>
      <c r="Y4" s="51" t="s">
        <v>25</v>
      </c>
      <c r="Z4" s="51" t="s">
        <v>26</v>
      </c>
      <c r="AA4" s="51" t="s">
        <v>27</v>
      </c>
      <c r="AB4" s="51" t="s">
        <v>28</v>
      </c>
      <c r="AC4" s="51" t="s">
        <v>29</v>
      </c>
      <c r="AD4" s="51" t="s">
        <v>30</v>
      </c>
      <c r="AE4" s="51" t="s">
        <v>31</v>
      </c>
      <c r="AF4" s="51" t="s">
        <v>32</v>
      </c>
      <c r="AG4" s="51" t="s">
        <v>33</v>
      </c>
      <c r="AH4" s="51" t="s">
        <v>34</v>
      </c>
      <c r="AI4" s="51" t="s">
        <v>35</v>
      </c>
      <c r="AJ4" s="51" t="s">
        <v>36</v>
      </c>
      <c r="AK4" s="51" t="s">
        <v>37</v>
      </c>
      <c r="AL4" s="51" t="s">
        <v>38</v>
      </c>
      <c r="AM4" s="51" t="s">
        <v>39</v>
      </c>
      <c r="AN4" s="51" t="s">
        <v>40</v>
      </c>
      <c r="AO4" s="51" t="s">
        <v>41</v>
      </c>
      <c r="AP4" s="51" t="s">
        <v>42</v>
      </c>
      <c r="AQ4" s="51" t="s">
        <v>43</v>
      </c>
      <c r="AR4" s="51" t="s">
        <v>44</v>
      </c>
      <c r="AS4" s="51" t="s">
        <v>45</v>
      </c>
      <c r="AT4" s="51" t="s">
        <v>46</v>
      </c>
      <c r="AU4" s="51" t="s">
        <v>47</v>
      </c>
      <c r="AV4" s="51" t="s">
        <v>48</v>
      </c>
      <c r="AW4" s="51" t="s">
        <v>49</v>
      </c>
      <c r="AX4" s="51" t="s">
        <v>50</v>
      </c>
      <c r="AY4" s="51" t="s">
        <v>51</v>
      </c>
      <c r="AZ4" s="51" t="s">
        <v>52</v>
      </c>
      <c r="BA4" s="51" t="s">
        <v>53</v>
      </c>
      <c r="BB4" s="51" t="s">
        <v>54</v>
      </c>
      <c r="BC4" s="51" t="s">
        <v>55</v>
      </c>
      <c r="BD4" s="51" t="s">
        <v>56</v>
      </c>
      <c r="BE4" s="51" t="s">
        <v>57</v>
      </c>
      <c r="BF4" s="51" t="s">
        <v>58</v>
      </c>
      <c r="BG4" s="51" t="s">
        <v>59</v>
      </c>
      <c r="BH4" s="51" t="s">
        <v>60</v>
      </c>
      <c r="BI4" s="51" t="s">
        <v>61</v>
      </c>
      <c r="BJ4" s="51" t="s">
        <v>62</v>
      </c>
      <c r="BK4" s="51" t="s">
        <v>63</v>
      </c>
      <c r="BL4" s="51" t="s">
        <v>64</v>
      </c>
      <c r="BM4" s="51" t="s">
        <v>65</v>
      </c>
      <c r="BN4" s="51" t="s">
        <v>66</v>
      </c>
      <c r="BO4" s="51" t="s">
        <v>67</v>
      </c>
      <c r="BP4" s="51" t="s">
        <v>68</v>
      </c>
      <c r="BQ4" s="51" t="s">
        <v>69</v>
      </c>
      <c r="BR4" s="51" t="s">
        <v>70</v>
      </c>
      <c r="BS4" s="51" t="s">
        <v>71</v>
      </c>
      <c r="BT4" s="51" t="s">
        <v>72</v>
      </c>
      <c r="BU4" s="51" t="s">
        <v>73</v>
      </c>
      <c r="BV4" s="51" t="s">
        <v>74</v>
      </c>
      <c r="BW4" s="51" t="s">
        <v>75</v>
      </c>
      <c r="BX4" s="51" t="s">
        <v>76</v>
      </c>
      <c r="BY4" s="52" t="s">
        <v>77</v>
      </c>
    </row>
    <row r="5" spans="2:77">
      <c r="B5" s="49"/>
      <c r="H5" s="53" t="s">
        <v>80</v>
      </c>
      <c r="I5" s="54">
        <v>891083092</v>
      </c>
      <c r="J5" s="54">
        <v>914807077</v>
      </c>
      <c r="K5" s="54">
        <v>989490168</v>
      </c>
      <c r="L5" s="55"/>
      <c r="M5" s="55"/>
      <c r="N5" s="56"/>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7"/>
    </row>
    <row r="6" spans="2:77">
      <c r="H6" s="58" t="s">
        <v>1</v>
      </c>
      <c r="I6" s="59" t="s">
        <v>10</v>
      </c>
      <c r="J6" s="59" t="s">
        <v>10</v>
      </c>
      <c r="K6" s="59" t="s">
        <v>10</v>
      </c>
      <c r="L6" s="59" t="s">
        <v>10</v>
      </c>
      <c r="M6" s="59" t="s">
        <v>10</v>
      </c>
      <c r="N6" s="59" t="s">
        <v>10</v>
      </c>
      <c r="O6" s="59" t="s">
        <v>10</v>
      </c>
      <c r="P6" s="59" t="s">
        <v>10</v>
      </c>
      <c r="Q6" s="59" t="s">
        <v>10</v>
      </c>
      <c r="R6" s="59" t="s">
        <v>10</v>
      </c>
      <c r="S6" s="59" t="s">
        <v>10</v>
      </c>
      <c r="T6" s="59" t="s">
        <v>10</v>
      </c>
      <c r="U6" s="59" t="s">
        <v>10</v>
      </c>
      <c r="V6" s="59" t="s">
        <v>10</v>
      </c>
      <c r="W6" s="59" t="s">
        <v>10</v>
      </c>
      <c r="X6" s="59" t="s">
        <v>10</v>
      </c>
      <c r="Y6" s="59" t="s">
        <v>10</v>
      </c>
      <c r="Z6" s="59" t="s">
        <v>10</v>
      </c>
      <c r="AA6" s="59" t="s">
        <v>10</v>
      </c>
      <c r="AB6" s="59" t="s">
        <v>10</v>
      </c>
      <c r="AC6" s="59" t="s">
        <v>10</v>
      </c>
      <c r="AD6" s="59" t="s">
        <v>10</v>
      </c>
      <c r="AE6" s="59" t="s">
        <v>10</v>
      </c>
      <c r="AF6" s="59" t="s">
        <v>10</v>
      </c>
      <c r="AG6" s="59" t="s">
        <v>10</v>
      </c>
      <c r="AH6" s="59" t="s">
        <v>10</v>
      </c>
      <c r="AI6" s="59" t="s">
        <v>10</v>
      </c>
      <c r="AJ6" s="59" t="s">
        <v>10</v>
      </c>
      <c r="AK6" s="59" t="s">
        <v>10</v>
      </c>
      <c r="AL6" s="59" t="s">
        <v>10</v>
      </c>
      <c r="AM6" s="59" t="s">
        <v>10</v>
      </c>
      <c r="AN6" s="59" t="s">
        <v>10</v>
      </c>
      <c r="AO6" s="59" t="s">
        <v>10</v>
      </c>
      <c r="AP6" s="59" t="s">
        <v>10</v>
      </c>
      <c r="AQ6" s="59" t="s">
        <v>10</v>
      </c>
      <c r="AR6" s="59" t="s">
        <v>10</v>
      </c>
      <c r="AS6" s="59" t="s">
        <v>10</v>
      </c>
      <c r="AT6" s="59" t="s">
        <v>10</v>
      </c>
      <c r="AU6" s="59" t="s">
        <v>10</v>
      </c>
      <c r="AV6" s="59" t="s">
        <v>10</v>
      </c>
      <c r="AW6" s="59" t="s">
        <v>10</v>
      </c>
      <c r="AX6" s="59" t="s">
        <v>10</v>
      </c>
      <c r="AY6" s="59" t="s">
        <v>10</v>
      </c>
      <c r="AZ6" s="59" t="s">
        <v>10</v>
      </c>
      <c r="BA6" s="59" t="s">
        <v>10</v>
      </c>
      <c r="BB6" s="59" t="s">
        <v>10</v>
      </c>
      <c r="BC6" s="59" t="s">
        <v>10</v>
      </c>
      <c r="BD6" s="59" t="s">
        <v>10</v>
      </c>
      <c r="BE6" s="59" t="s">
        <v>10</v>
      </c>
      <c r="BF6" s="59" t="s">
        <v>10</v>
      </c>
      <c r="BG6" s="59" t="s">
        <v>10</v>
      </c>
      <c r="BH6" s="59" t="s">
        <v>10</v>
      </c>
      <c r="BI6" s="59" t="s">
        <v>10</v>
      </c>
      <c r="BJ6" s="59" t="s">
        <v>10</v>
      </c>
      <c r="BK6" s="59" t="s">
        <v>10</v>
      </c>
      <c r="BL6" s="59" t="s">
        <v>10</v>
      </c>
      <c r="BM6" s="59" t="s">
        <v>10</v>
      </c>
      <c r="BN6" s="59" t="s">
        <v>10</v>
      </c>
      <c r="BO6" s="59" t="s">
        <v>10</v>
      </c>
      <c r="BP6" s="59" t="s">
        <v>10</v>
      </c>
      <c r="BQ6" s="59" t="s">
        <v>10</v>
      </c>
      <c r="BR6" s="59" t="s">
        <v>10</v>
      </c>
      <c r="BS6" s="59" t="s">
        <v>10</v>
      </c>
      <c r="BT6" s="59" t="s">
        <v>10</v>
      </c>
      <c r="BU6" s="59" t="s">
        <v>10</v>
      </c>
      <c r="BV6" s="59" t="s">
        <v>10</v>
      </c>
      <c r="BW6" s="59" t="s">
        <v>10</v>
      </c>
      <c r="BX6" s="59" t="s">
        <v>10</v>
      </c>
      <c r="BY6" s="60" t="s">
        <v>10</v>
      </c>
    </row>
    <row r="7" spans="2:77" ht="62.1" customHeight="1">
      <c r="B7" s="40" t="s">
        <v>197</v>
      </c>
      <c r="C7" s="42"/>
      <c r="D7" s="42"/>
      <c r="E7" s="295" t="s">
        <v>264</v>
      </c>
      <c r="F7" s="296"/>
      <c r="G7" s="297"/>
      <c r="H7" s="291" t="s">
        <v>251</v>
      </c>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row>
    <row r="8" spans="2:77" ht="57.75" customHeight="1">
      <c r="B8" s="288" t="s">
        <v>206</v>
      </c>
      <c r="C8" s="289"/>
      <c r="D8" s="290"/>
      <c r="E8" s="288" t="s">
        <v>252</v>
      </c>
      <c r="F8" s="289"/>
      <c r="G8" s="290"/>
      <c r="H8" s="293" t="s">
        <v>207</v>
      </c>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4"/>
      <c r="BD8" s="294"/>
      <c r="BE8" s="294"/>
      <c r="BF8" s="294"/>
      <c r="BG8" s="294"/>
      <c r="BH8" s="294"/>
      <c r="BI8" s="294"/>
      <c r="BJ8" s="294"/>
      <c r="BK8" s="294"/>
      <c r="BL8" s="294"/>
      <c r="BM8" s="294"/>
      <c r="BN8" s="294"/>
      <c r="BO8" s="294"/>
      <c r="BP8" s="294"/>
      <c r="BQ8" s="294"/>
      <c r="BR8" s="294"/>
      <c r="BS8" s="294"/>
      <c r="BT8" s="294"/>
      <c r="BU8" s="294"/>
      <c r="BV8" s="294"/>
      <c r="BW8" s="294"/>
      <c r="BX8" s="294"/>
      <c r="BY8" s="294"/>
    </row>
    <row r="9" spans="2:77">
      <c r="B9" s="61" t="s">
        <v>194</v>
      </c>
      <c r="C9" s="62"/>
      <c r="D9" s="8" t="s">
        <v>111</v>
      </c>
      <c r="E9" s="9" t="s">
        <v>11</v>
      </c>
      <c r="F9" s="8" t="s">
        <v>239</v>
      </c>
      <c r="G9" s="8" t="s">
        <v>247</v>
      </c>
      <c r="H9" s="63" t="s">
        <v>78</v>
      </c>
      <c r="I9" s="64">
        <f t="shared" ref="I9:N9" si="0">SUM(I11:I54)</f>
        <v>-22762</v>
      </c>
      <c r="J9" s="64">
        <f t="shared" si="0"/>
        <v>10341612</v>
      </c>
      <c r="K9" s="64">
        <f t="shared" si="0"/>
        <v>-18710</v>
      </c>
      <c r="L9" s="64">
        <f t="shared" si="0"/>
        <v>4779</v>
      </c>
      <c r="M9" s="64">
        <f t="shared" si="0"/>
        <v>-589625</v>
      </c>
      <c r="N9" s="64">
        <f t="shared" si="0"/>
        <v>33305</v>
      </c>
      <c r="O9" s="64">
        <f t="shared" ref="O9:BY9" si="1">SUM(O11:O54)</f>
        <v>-38891</v>
      </c>
      <c r="P9" s="64">
        <f t="shared" si="1"/>
        <v>-47810</v>
      </c>
      <c r="Q9" s="64">
        <f t="shared" si="1"/>
        <v>1852737</v>
      </c>
      <c r="R9" s="64">
        <f t="shared" si="1"/>
        <v>187192.58</v>
      </c>
      <c r="S9" s="64">
        <f t="shared" si="1"/>
        <v>-122270.41</v>
      </c>
      <c r="T9" s="64">
        <f t="shared" si="1"/>
        <v>15436034</v>
      </c>
      <c r="U9" s="64">
        <f t="shared" si="1"/>
        <v>176068</v>
      </c>
      <c r="V9" s="64">
        <f t="shared" si="1"/>
        <v>-77620</v>
      </c>
      <c r="W9" s="64">
        <f t="shared" si="1"/>
        <v>-1429916.44</v>
      </c>
      <c r="X9" s="64">
        <f t="shared" si="1"/>
        <v>2642755</v>
      </c>
      <c r="Y9" s="64">
        <f t="shared" si="1"/>
        <v>-7985</v>
      </c>
      <c r="Z9" s="64">
        <f t="shared" si="1"/>
        <v>-365272</v>
      </c>
      <c r="AA9" s="64">
        <f t="shared" si="1"/>
        <v>-137362</v>
      </c>
      <c r="AB9" s="64">
        <f t="shared" si="1"/>
        <v>9264035</v>
      </c>
      <c r="AC9" s="64">
        <f t="shared" si="1"/>
        <v>0</v>
      </c>
      <c r="AD9" s="64">
        <f t="shared" si="1"/>
        <v>1179842</v>
      </c>
      <c r="AE9" s="64">
        <f t="shared" si="1"/>
        <v>-14519</v>
      </c>
      <c r="AF9" s="64">
        <f t="shared" si="1"/>
        <v>32517725</v>
      </c>
      <c r="AG9" s="64">
        <f t="shared" si="1"/>
        <v>157583</v>
      </c>
      <c r="AH9" s="64">
        <f t="shared" si="1"/>
        <v>-84686</v>
      </c>
      <c r="AI9" s="64">
        <f t="shared" si="1"/>
        <v>-379675</v>
      </c>
      <c r="AJ9" s="64">
        <f t="shared" si="1"/>
        <v>2707073</v>
      </c>
      <c r="AK9" s="64">
        <f t="shared" si="1"/>
        <v>-12791</v>
      </c>
      <c r="AL9" s="64">
        <f t="shared" si="1"/>
        <v>1437624</v>
      </c>
      <c r="AM9" s="64">
        <f t="shared" si="1"/>
        <v>487678</v>
      </c>
      <c r="AN9" s="64">
        <f t="shared" si="1"/>
        <v>-50878</v>
      </c>
      <c r="AO9" s="64">
        <f t="shared" si="1"/>
        <v>0</v>
      </c>
      <c r="AP9" s="64">
        <f t="shared" si="1"/>
        <v>2323280</v>
      </c>
      <c r="AQ9" s="64">
        <f t="shared" si="1"/>
        <v>-707208</v>
      </c>
      <c r="AR9" s="64">
        <f t="shared" si="1"/>
        <v>13689053</v>
      </c>
      <c r="AS9" s="64">
        <f t="shared" si="1"/>
        <v>-268927</v>
      </c>
      <c r="AT9" s="64">
        <f t="shared" si="1"/>
        <v>569316.17000000004</v>
      </c>
      <c r="AU9" s="64">
        <f t="shared" si="1"/>
        <v>2</v>
      </c>
      <c r="AV9" s="64">
        <f t="shared" si="1"/>
        <v>311</v>
      </c>
      <c r="AW9" s="64">
        <f t="shared" si="1"/>
        <v>228751</v>
      </c>
      <c r="AX9" s="64">
        <f t="shared" si="1"/>
        <v>-26715</v>
      </c>
      <c r="AY9" s="64">
        <f t="shared" si="1"/>
        <v>-539013</v>
      </c>
      <c r="AZ9" s="64">
        <f t="shared" si="1"/>
        <v>-524337</v>
      </c>
      <c r="BA9" s="64">
        <f t="shared" si="1"/>
        <v>-646001</v>
      </c>
      <c r="BB9" s="64">
        <f t="shared" si="1"/>
        <v>146929996</v>
      </c>
      <c r="BC9" s="64">
        <f t="shared" si="1"/>
        <v>-11919</v>
      </c>
      <c r="BD9" s="64">
        <f t="shared" si="1"/>
        <v>-230237</v>
      </c>
      <c r="BE9" s="64">
        <f t="shared" si="1"/>
        <v>-328388</v>
      </c>
      <c r="BF9" s="64">
        <f t="shared" si="1"/>
        <v>4854</v>
      </c>
      <c r="BG9" s="64">
        <f t="shared" si="1"/>
        <v>-229425</v>
      </c>
      <c r="BH9" s="64">
        <f t="shared" si="1"/>
        <v>0</v>
      </c>
      <c r="BI9" s="64">
        <f t="shared" si="1"/>
        <v>-518272.41</v>
      </c>
      <c r="BJ9" s="64">
        <f t="shared" si="1"/>
        <v>916705.57</v>
      </c>
      <c r="BK9" s="64">
        <f t="shared" si="1"/>
        <v>869556</v>
      </c>
      <c r="BL9" s="64">
        <f t="shared" si="1"/>
        <v>-113336</v>
      </c>
      <c r="BM9" s="64">
        <f t="shared" si="1"/>
        <v>-156575.28</v>
      </c>
      <c r="BN9" s="64">
        <f t="shared" si="1"/>
        <v>3097146</v>
      </c>
      <c r="BO9" s="64">
        <f t="shared" si="1"/>
        <v>128248457</v>
      </c>
      <c r="BP9" s="64">
        <f t="shared" si="1"/>
        <v>-13773</v>
      </c>
      <c r="BQ9" s="64">
        <f t="shared" si="1"/>
        <v>-354802</v>
      </c>
      <c r="BR9" s="64">
        <f t="shared" si="1"/>
        <v>-191267</v>
      </c>
      <c r="BS9" s="64">
        <f t="shared" si="1"/>
        <v>403140</v>
      </c>
      <c r="BT9" s="64">
        <f t="shared" si="1"/>
        <v>27646632</v>
      </c>
      <c r="BU9" s="64">
        <f t="shared" si="1"/>
        <v>-79993</v>
      </c>
      <c r="BV9" s="64">
        <f t="shared" si="1"/>
        <v>-464900</v>
      </c>
      <c r="BW9" s="64">
        <f t="shared" si="1"/>
        <v>-108028</v>
      </c>
      <c r="BX9" s="64">
        <f t="shared" si="1"/>
        <v>-252258.15000000002</v>
      </c>
      <c r="BY9" s="64">
        <f t="shared" si="1"/>
        <v>-662887</v>
      </c>
    </row>
    <row r="10" spans="2:77">
      <c r="B10" s="65" t="s">
        <v>118</v>
      </c>
      <c r="C10" s="66" t="s">
        <v>119</v>
      </c>
      <c r="D10" s="3"/>
      <c r="E10" s="11"/>
      <c r="F10" s="18"/>
      <c r="G10" s="19"/>
      <c r="H10" s="10">
        <f t="shared" ref="H10:H53" si="2">SUM(I10:BY10)</f>
        <v>0</v>
      </c>
    </row>
    <row r="11" spans="2:77">
      <c r="B11" s="67" t="s">
        <v>120</v>
      </c>
      <c r="C11" s="68" t="s">
        <v>121</v>
      </c>
      <c r="D11" s="2"/>
      <c r="E11" s="11"/>
      <c r="F11" s="15"/>
      <c r="G11" s="19"/>
      <c r="H11" s="10">
        <f t="shared" si="2"/>
        <v>0</v>
      </c>
    </row>
    <row r="12" spans="2:77">
      <c r="B12" s="69" t="s">
        <v>122</v>
      </c>
      <c r="C12" s="1" t="s">
        <v>123</v>
      </c>
      <c r="D12" s="7" t="s">
        <v>7</v>
      </c>
      <c r="E12" s="11" t="s">
        <v>290</v>
      </c>
      <c r="F12" s="15" t="s">
        <v>240</v>
      </c>
      <c r="G12" s="19"/>
      <c r="H12" s="10">
        <f t="shared" si="2"/>
        <v>0</v>
      </c>
    </row>
    <row r="13" spans="2:77">
      <c r="B13" s="69" t="s">
        <v>124</v>
      </c>
      <c r="C13" s="1" t="s">
        <v>125</v>
      </c>
      <c r="D13" s="7" t="s">
        <v>7</v>
      </c>
      <c r="E13" s="11" t="s">
        <v>291</v>
      </c>
      <c r="F13" s="15" t="s">
        <v>240</v>
      </c>
      <c r="G13" s="19">
        <v>228670845.63</v>
      </c>
      <c r="H13" s="10">
        <f>SUM(I13:BY13)</f>
        <v>228670845.63</v>
      </c>
      <c r="I13" s="37">
        <v>-22762</v>
      </c>
      <c r="J13" s="37">
        <v>10281480</v>
      </c>
      <c r="K13" s="37">
        <v>-18710</v>
      </c>
      <c r="L13" s="37">
        <v>4779</v>
      </c>
      <c r="M13" s="37">
        <v>-652825</v>
      </c>
      <c r="N13" s="37">
        <v>-101407</v>
      </c>
      <c r="O13" s="37">
        <v>-38891</v>
      </c>
      <c r="P13" s="37">
        <v>-47810</v>
      </c>
      <c r="Q13" s="37">
        <v>1786015</v>
      </c>
      <c r="R13" s="37">
        <v>187192.58</v>
      </c>
      <c r="S13" s="37">
        <v>-122270.41</v>
      </c>
      <c r="T13" s="37">
        <v>15145455</v>
      </c>
      <c r="U13" s="37">
        <v>176068</v>
      </c>
      <c r="V13" s="37">
        <v>-77620</v>
      </c>
      <c r="W13" s="37">
        <v>-1467636.44</v>
      </c>
      <c r="X13" s="37">
        <v>2625595</v>
      </c>
      <c r="Y13" s="37">
        <v>-7985</v>
      </c>
      <c r="Z13" s="37">
        <v>-370914</v>
      </c>
      <c r="AA13" s="37">
        <v>-137362</v>
      </c>
      <c r="AB13" s="37">
        <v>9212315</v>
      </c>
      <c r="AC13" s="37">
        <v>0</v>
      </c>
      <c r="AD13" s="37">
        <v>1179842</v>
      </c>
      <c r="AE13" s="37">
        <v>-14519</v>
      </c>
      <c r="AF13" s="37">
        <v>32463676</v>
      </c>
      <c r="AG13" s="37">
        <v>157583</v>
      </c>
      <c r="AH13" s="37">
        <v>-84686</v>
      </c>
      <c r="AI13" s="37">
        <v>-379675</v>
      </c>
      <c r="AJ13" s="37">
        <v>2677933</v>
      </c>
      <c r="AK13" s="37">
        <v>-10391</v>
      </c>
      <c r="AL13" s="37">
        <v>1437624</v>
      </c>
      <c r="AM13" s="37">
        <v>487678</v>
      </c>
      <c r="AN13" s="37">
        <v>-50878</v>
      </c>
      <c r="AO13" s="37">
        <v>0</v>
      </c>
      <c r="AP13" s="37">
        <v>2247582</v>
      </c>
      <c r="AQ13" s="37">
        <v>-707103</v>
      </c>
      <c r="AR13" s="37">
        <v>13617787</v>
      </c>
      <c r="AS13" s="37">
        <v>-268927</v>
      </c>
      <c r="AT13" s="37">
        <v>569316.17000000004</v>
      </c>
      <c r="AU13" s="37">
        <v>2</v>
      </c>
      <c r="AV13" s="37">
        <v>311</v>
      </c>
      <c r="AW13" s="37">
        <v>228751</v>
      </c>
      <c r="AX13" s="37">
        <v>-26715</v>
      </c>
      <c r="AY13" s="37">
        <v>-540156</v>
      </c>
      <c r="AZ13" s="37">
        <v>-524337</v>
      </c>
      <c r="BA13" s="37">
        <v>-646001</v>
      </c>
      <c r="BB13" s="37">
        <v>0</v>
      </c>
      <c r="BC13" s="37">
        <v>-11919</v>
      </c>
      <c r="BD13" s="37">
        <v>-230237</v>
      </c>
      <c r="BE13" s="37">
        <v>-328641</v>
      </c>
      <c r="BF13" s="37">
        <v>4854</v>
      </c>
      <c r="BG13" s="37">
        <v>-229425</v>
      </c>
      <c r="BH13" s="37">
        <v>0</v>
      </c>
      <c r="BI13" s="37">
        <v>-518272.41</v>
      </c>
      <c r="BJ13" s="37">
        <v>809615.57</v>
      </c>
      <c r="BK13" s="37">
        <v>869556</v>
      </c>
      <c r="BL13" s="37">
        <v>-113336</v>
      </c>
      <c r="BM13" s="37">
        <v>-156575.28</v>
      </c>
      <c r="BN13" s="37">
        <v>3097146</v>
      </c>
      <c r="BO13" s="37">
        <v>111686465</v>
      </c>
      <c r="BP13" s="37">
        <v>-13773</v>
      </c>
      <c r="BQ13" s="37">
        <v>-410584</v>
      </c>
      <c r="BR13" s="37">
        <v>-191267</v>
      </c>
      <c r="BS13" s="37">
        <v>321288</v>
      </c>
      <c r="BT13" s="37">
        <v>27570912</v>
      </c>
      <c r="BU13" s="37">
        <v>-79993</v>
      </c>
      <c r="BV13" s="37">
        <v>-464900</v>
      </c>
      <c r="BW13" s="37">
        <v>-108028</v>
      </c>
      <c r="BX13" s="37">
        <v>-281178.15000000002</v>
      </c>
      <c r="BY13" s="37">
        <v>-718266</v>
      </c>
    </row>
    <row r="14" spans="2:77">
      <c r="B14" s="69" t="s">
        <v>126</v>
      </c>
      <c r="C14" s="1" t="s">
        <v>127</v>
      </c>
      <c r="D14" s="7" t="s">
        <v>5</v>
      </c>
      <c r="E14" s="11"/>
      <c r="F14" s="15"/>
      <c r="G14" s="19"/>
      <c r="H14" s="10">
        <f t="shared" si="2"/>
        <v>0</v>
      </c>
    </row>
    <row r="15" spans="2:77">
      <c r="B15" s="69" t="s">
        <v>128</v>
      </c>
      <c r="C15" s="1" t="s">
        <v>129</v>
      </c>
      <c r="D15" s="7" t="s">
        <v>6</v>
      </c>
      <c r="E15" s="11"/>
      <c r="F15" s="15"/>
      <c r="G15" s="19"/>
      <c r="H15" s="10">
        <f t="shared" si="2"/>
        <v>0</v>
      </c>
    </row>
    <row r="16" spans="2:77">
      <c r="B16" s="70" t="s">
        <v>130</v>
      </c>
      <c r="C16" s="68" t="s">
        <v>131</v>
      </c>
      <c r="D16" s="2"/>
      <c r="E16" s="11"/>
      <c r="F16" s="15"/>
      <c r="G16" s="19"/>
      <c r="H16" s="10">
        <f t="shared" si="2"/>
        <v>0</v>
      </c>
    </row>
    <row r="17" spans="2:77">
      <c r="B17" s="69" t="s">
        <v>132</v>
      </c>
      <c r="C17" s="1" t="s">
        <v>133</v>
      </c>
      <c r="D17" s="7" t="s">
        <v>6</v>
      </c>
      <c r="E17" s="11"/>
      <c r="F17" s="15"/>
      <c r="G17" s="19"/>
      <c r="H17" s="10">
        <f t="shared" si="2"/>
        <v>0</v>
      </c>
    </row>
    <row r="18" spans="2:77">
      <c r="B18" s="69" t="s">
        <v>134</v>
      </c>
      <c r="C18" s="1" t="s">
        <v>135</v>
      </c>
      <c r="D18" s="7" t="s">
        <v>6</v>
      </c>
      <c r="E18" s="11"/>
      <c r="F18" s="15"/>
      <c r="G18" s="19"/>
      <c r="H18" s="10">
        <f t="shared" si="2"/>
        <v>0</v>
      </c>
    </row>
    <row r="19" spans="2:77">
      <c r="B19" s="69" t="s">
        <v>136</v>
      </c>
      <c r="C19" s="1" t="s">
        <v>137</v>
      </c>
      <c r="D19" s="7" t="s">
        <v>6</v>
      </c>
      <c r="E19" s="11"/>
      <c r="F19" s="15"/>
      <c r="G19" s="19"/>
      <c r="H19" s="10">
        <f t="shared" si="2"/>
        <v>0</v>
      </c>
    </row>
    <row r="20" spans="2:77">
      <c r="B20" s="70" t="s">
        <v>138</v>
      </c>
      <c r="C20" s="68" t="s">
        <v>139</v>
      </c>
      <c r="D20" s="3"/>
      <c r="E20" s="11"/>
      <c r="F20" s="15"/>
      <c r="G20" s="19"/>
      <c r="H20" s="10">
        <f t="shared" si="2"/>
        <v>0</v>
      </c>
    </row>
    <row r="21" spans="2:77">
      <c r="B21" s="69" t="s">
        <v>140</v>
      </c>
      <c r="C21" s="1" t="s">
        <v>141</v>
      </c>
      <c r="D21" s="7" t="s">
        <v>7</v>
      </c>
      <c r="E21" s="11" t="s">
        <v>245</v>
      </c>
      <c r="F21" s="15" t="s">
        <v>241</v>
      </c>
      <c r="G21" s="19">
        <v>1781115</v>
      </c>
      <c r="H21" s="10">
        <f t="shared" si="2"/>
        <v>1781115</v>
      </c>
      <c r="J21" s="37">
        <v>34860</v>
      </c>
      <c r="M21" s="37">
        <v>61499</v>
      </c>
      <c r="N21" s="37">
        <v>62064</v>
      </c>
      <c r="Q21" s="37">
        <v>66722</v>
      </c>
      <c r="T21" s="37">
        <v>63687</v>
      </c>
      <c r="W21" s="37">
        <v>37720</v>
      </c>
      <c r="X21" s="37">
        <v>17160</v>
      </c>
      <c r="Z21" s="37">
        <v>5642</v>
      </c>
      <c r="AB21" s="37">
        <v>51720</v>
      </c>
      <c r="AF21" s="37">
        <v>8720</v>
      </c>
      <c r="AJ21" s="37">
        <v>9240</v>
      </c>
      <c r="AK21" s="37">
        <v>-2400</v>
      </c>
      <c r="AP21" s="37">
        <v>75698</v>
      </c>
      <c r="AQ21" s="37">
        <v>-1740</v>
      </c>
      <c r="AR21" s="37">
        <v>36546</v>
      </c>
      <c r="BJ21" s="37">
        <v>107090</v>
      </c>
      <c r="BO21" s="37">
        <v>877497</v>
      </c>
      <c r="BQ21" s="37">
        <v>55782</v>
      </c>
      <c r="BS21" s="37">
        <v>59874</v>
      </c>
      <c r="BT21" s="37">
        <v>75720</v>
      </c>
      <c r="BX21" s="37">
        <v>28920</v>
      </c>
      <c r="BY21" s="37">
        <v>49094</v>
      </c>
    </row>
    <row r="22" spans="2:77">
      <c r="B22" s="69" t="s">
        <v>142</v>
      </c>
      <c r="C22" s="1" t="s">
        <v>143</v>
      </c>
      <c r="D22" s="7" t="s">
        <v>7</v>
      </c>
      <c r="E22" s="11" t="s">
        <v>244</v>
      </c>
      <c r="F22" s="15" t="s">
        <v>241</v>
      </c>
      <c r="G22" s="19">
        <v>2251322</v>
      </c>
      <c r="H22" s="10">
        <f t="shared" si="2"/>
        <v>2251322</v>
      </c>
      <c r="I22" s="71"/>
      <c r="J22" s="71">
        <v>26460</v>
      </c>
      <c r="K22" s="71"/>
      <c r="L22" s="71"/>
      <c r="M22" s="71"/>
      <c r="N22" s="71">
        <v>72648</v>
      </c>
      <c r="O22" s="71"/>
      <c r="P22" s="71"/>
      <c r="Q22" s="71"/>
      <c r="R22" s="71"/>
      <c r="S22" s="71"/>
      <c r="T22" s="71">
        <v>226892</v>
      </c>
      <c r="U22" s="71"/>
      <c r="V22" s="71"/>
      <c r="W22" s="71"/>
      <c r="X22" s="71"/>
      <c r="Y22" s="71"/>
      <c r="Z22" s="71"/>
      <c r="AA22" s="71"/>
      <c r="AB22" s="71"/>
      <c r="AC22" s="71"/>
      <c r="AD22" s="71"/>
      <c r="AE22" s="71"/>
      <c r="AF22" s="71">
        <v>45329</v>
      </c>
      <c r="AG22" s="71"/>
      <c r="AH22" s="71"/>
      <c r="AI22" s="71"/>
      <c r="AJ22" s="71">
        <v>19900</v>
      </c>
      <c r="AK22" s="71"/>
      <c r="AL22" s="71"/>
      <c r="AM22" s="71"/>
      <c r="AN22" s="71"/>
      <c r="AO22" s="71"/>
      <c r="AP22" s="71"/>
      <c r="AQ22" s="71"/>
      <c r="AR22" s="71">
        <v>34720</v>
      </c>
      <c r="AS22" s="71"/>
      <c r="AT22" s="71"/>
      <c r="AU22" s="71"/>
      <c r="AV22" s="71"/>
      <c r="AW22" s="71"/>
      <c r="AX22" s="71"/>
      <c r="AY22" s="71"/>
      <c r="AZ22" s="71"/>
      <c r="BA22" s="71"/>
      <c r="BB22" s="71"/>
      <c r="BC22" s="71"/>
      <c r="BD22" s="71"/>
      <c r="BE22" s="71"/>
      <c r="BF22" s="71"/>
      <c r="BG22" s="71"/>
      <c r="BH22" s="71"/>
      <c r="BI22" s="71"/>
      <c r="BJ22" s="71"/>
      <c r="BK22" s="71"/>
      <c r="BL22" s="71"/>
      <c r="BM22" s="71"/>
      <c r="BN22" s="71"/>
      <c r="BO22" s="71">
        <v>1797495</v>
      </c>
      <c r="BP22" s="71"/>
      <c r="BQ22" s="71"/>
      <c r="BR22" s="71"/>
      <c r="BS22" s="71">
        <v>21978</v>
      </c>
      <c r="BT22" s="71"/>
      <c r="BU22" s="71"/>
      <c r="BV22" s="71"/>
      <c r="BW22" s="71"/>
      <c r="BX22" s="71"/>
      <c r="BY22" s="71">
        <v>5900</v>
      </c>
    </row>
    <row r="23" spans="2:77">
      <c r="B23" s="69" t="s">
        <v>142</v>
      </c>
      <c r="C23" s="1" t="s">
        <v>143</v>
      </c>
      <c r="D23" s="7" t="s">
        <v>7</v>
      </c>
      <c r="E23" s="11" t="s">
        <v>243</v>
      </c>
      <c r="F23" s="1" t="s">
        <v>242</v>
      </c>
      <c r="G23" s="20">
        <v>3929</v>
      </c>
      <c r="H23" s="10">
        <f t="shared" si="2"/>
        <v>3929</v>
      </c>
      <c r="I23" s="71"/>
      <c r="J23" s="71">
        <v>-1188</v>
      </c>
      <c r="K23" s="71"/>
      <c r="L23" s="71"/>
      <c r="M23" s="71">
        <v>1701</v>
      </c>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v>1635</v>
      </c>
      <c r="AR23" s="71"/>
      <c r="AS23" s="71"/>
      <c r="AT23" s="71"/>
      <c r="AU23" s="71"/>
      <c r="AV23" s="71"/>
      <c r="AW23" s="71"/>
      <c r="AX23" s="71"/>
      <c r="AY23" s="71">
        <v>1143</v>
      </c>
      <c r="AZ23" s="71"/>
      <c r="BA23" s="71"/>
      <c r="BB23" s="71"/>
      <c r="BC23" s="71"/>
      <c r="BD23" s="71"/>
      <c r="BE23" s="71">
        <v>253</v>
      </c>
      <c r="BF23" s="71"/>
      <c r="BG23" s="71"/>
      <c r="BH23" s="71"/>
      <c r="BI23" s="71"/>
      <c r="BJ23" s="71"/>
      <c r="BK23" s="71"/>
      <c r="BL23" s="71"/>
      <c r="BM23" s="71"/>
      <c r="BN23" s="71"/>
      <c r="BO23" s="71"/>
      <c r="BP23" s="71"/>
      <c r="BQ23" s="71"/>
      <c r="BR23" s="71"/>
      <c r="BS23" s="71"/>
      <c r="BT23" s="71"/>
      <c r="BU23" s="71"/>
      <c r="BV23" s="71"/>
      <c r="BW23" s="71"/>
      <c r="BX23" s="71"/>
      <c r="BY23" s="71">
        <v>385</v>
      </c>
    </row>
    <row r="24" spans="2:77">
      <c r="B24" s="69" t="s">
        <v>144</v>
      </c>
      <c r="C24" s="1" t="s">
        <v>145</v>
      </c>
      <c r="D24" s="7" t="s">
        <v>6</v>
      </c>
      <c r="E24" s="11"/>
      <c r="F24" s="15"/>
      <c r="G24" s="19"/>
      <c r="H24" s="10">
        <f t="shared" si="2"/>
        <v>0</v>
      </c>
    </row>
    <row r="25" spans="2:77">
      <c r="B25" s="67" t="s">
        <v>146</v>
      </c>
      <c r="C25" s="68" t="s">
        <v>147</v>
      </c>
      <c r="D25" s="3"/>
      <c r="E25" s="11"/>
      <c r="F25" s="15"/>
      <c r="G25" s="19"/>
      <c r="H25" s="10">
        <f t="shared" si="2"/>
        <v>0</v>
      </c>
    </row>
    <row r="26" spans="2:77">
      <c r="B26" s="69" t="s">
        <v>148</v>
      </c>
      <c r="C26" s="1" t="s">
        <v>149</v>
      </c>
      <c r="D26" s="7" t="s">
        <v>6</v>
      </c>
      <c r="E26" s="11"/>
      <c r="F26" s="15"/>
      <c r="G26" s="19"/>
      <c r="H26" s="10">
        <f t="shared" si="2"/>
        <v>0</v>
      </c>
    </row>
    <row r="27" spans="2:77">
      <c r="B27" s="69" t="s">
        <v>150</v>
      </c>
      <c r="C27" s="1" t="s">
        <v>151</v>
      </c>
      <c r="D27" s="7" t="s">
        <v>6</v>
      </c>
      <c r="E27" s="11"/>
      <c r="F27" s="15"/>
      <c r="G27" s="19"/>
      <c r="H27" s="10">
        <f t="shared" si="2"/>
        <v>0</v>
      </c>
    </row>
    <row r="28" spans="2:77">
      <c r="B28" s="69" t="s">
        <v>152</v>
      </c>
      <c r="C28" s="1" t="s">
        <v>153</v>
      </c>
      <c r="D28" s="14" t="s">
        <v>6</v>
      </c>
      <c r="E28" s="11"/>
      <c r="F28" s="15"/>
      <c r="G28" s="19"/>
      <c r="H28" s="10">
        <f t="shared" si="2"/>
        <v>0</v>
      </c>
    </row>
    <row r="29" spans="2:77">
      <c r="B29" s="69" t="s">
        <v>154</v>
      </c>
      <c r="C29" s="1" t="s">
        <v>155</v>
      </c>
      <c r="D29" s="7" t="s">
        <v>6</v>
      </c>
      <c r="E29" s="11"/>
      <c r="F29" s="15"/>
      <c r="G29" s="19"/>
      <c r="H29" s="10">
        <f t="shared" si="2"/>
        <v>0</v>
      </c>
    </row>
    <row r="30" spans="2:77">
      <c r="B30" s="72"/>
      <c r="C30" s="1"/>
      <c r="D30" s="3"/>
      <c r="E30" s="11"/>
      <c r="F30" s="15"/>
      <c r="G30" s="19"/>
      <c r="H30" s="10">
        <f t="shared" si="2"/>
        <v>0</v>
      </c>
    </row>
    <row r="31" spans="2:77">
      <c r="B31" s="73" t="s">
        <v>156</v>
      </c>
      <c r="C31" s="66" t="s">
        <v>157</v>
      </c>
      <c r="D31" s="2"/>
      <c r="E31" s="11"/>
      <c r="F31" s="15"/>
      <c r="G31" s="19"/>
      <c r="H31" s="10">
        <f t="shared" si="2"/>
        <v>0</v>
      </c>
    </row>
    <row r="32" spans="2:77">
      <c r="B32" s="69" t="s">
        <v>158</v>
      </c>
      <c r="C32" s="1" t="s">
        <v>159</v>
      </c>
      <c r="D32" s="7" t="s">
        <v>5</v>
      </c>
      <c r="E32" s="11"/>
      <c r="F32" s="15"/>
      <c r="G32" s="19"/>
      <c r="H32" s="10">
        <f t="shared" si="2"/>
        <v>0</v>
      </c>
    </row>
    <row r="33" spans="2:77">
      <c r="B33" s="72"/>
      <c r="C33" s="74"/>
      <c r="D33" s="3"/>
      <c r="E33" s="11"/>
      <c r="F33" s="15"/>
      <c r="G33" s="19"/>
      <c r="H33" s="10">
        <f t="shared" si="2"/>
        <v>0</v>
      </c>
    </row>
    <row r="34" spans="2:77">
      <c r="B34" s="73" t="s">
        <v>160</v>
      </c>
      <c r="C34" s="66" t="s">
        <v>0</v>
      </c>
      <c r="D34" s="3"/>
      <c r="E34" s="11"/>
      <c r="F34" s="15"/>
      <c r="G34" s="19"/>
      <c r="H34" s="10">
        <f t="shared" si="2"/>
        <v>0</v>
      </c>
    </row>
    <row r="35" spans="2:77">
      <c r="B35" s="70" t="s">
        <v>161</v>
      </c>
      <c r="C35" s="68" t="s">
        <v>162</v>
      </c>
      <c r="D35" s="3"/>
      <c r="E35" s="11"/>
      <c r="F35" s="15"/>
      <c r="G35" s="19"/>
      <c r="H35" s="10">
        <f t="shared" si="2"/>
        <v>0</v>
      </c>
    </row>
    <row r="36" spans="2:77">
      <c r="B36" s="70" t="s">
        <v>163</v>
      </c>
      <c r="C36" s="68" t="s">
        <v>164</v>
      </c>
      <c r="D36" s="3"/>
      <c r="E36" s="11"/>
      <c r="F36" s="15"/>
      <c r="G36" s="19"/>
      <c r="H36" s="10">
        <f t="shared" si="2"/>
        <v>0</v>
      </c>
    </row>
    <row r="37" spans="2:77">
      <c r="B37" s="69" t="s">
        <v>165</v>
      </c>
      <c r="C37" s="1" t="s">
        <v>166</v>
      </c>
      <c r="D37" s="7" t="s">
        <v>6</v>
      </c>
      <c r="E37" s="11"/>
      <c r="F37" s="15"/>
      <c r="G37" s="19"/>
      <c r="H37" s="10">
        <f t="shared" si="2"/>
        <v>0</v>
      </c>
    </row>
    <row r="38" spans="2:77">
      <c r="B38" s="69" t="s">
        <v>167</v>
      </c>
      <c r="C38" s="1" t="s">
        <v>168</v>
      </c>
      <c r="D38" s="7" t="s">
        <v>7</v>
      </c>
      <c r="E38" s="5" t="s">
        <v>9</v>
      </c>
      <c r="F38" s="1" t="s">
        <v>112</v>
      </c>
      <c r="G38" s="20">
        <v>13887000</v>
      </c>
      <c r="H38" s="10">
        <f t="shared" si="2"/>
        <v>13887000</v>
      </c>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v>13887000</v>
      </c>
      <c r="BP38" s="71"/>
      <c r="BQ38" s="71"/>
      <c r="BR38" s="71"/>
      <c r="BS38" s="71"/>
      <c r="BT38" s="71"/>
      <c r="BU38" s="71"/>
      <c r="BV38" s="71"/>
      <c r="BW38" s="71"/>
      <c r="BX38" s="71"/>
      <c r="BY38" s="71"/>
    </row>
    <row r="39" spans="2:77">
      <c r="B39" s="69" t="s">
        <v>169</v>
      </c>
      <c r="C39" s="1" t="s">
        <v>170</v>
      </c>
      <c r="D39" s="7" t="s">
        <v>7</v>
      </c>
      <c r="E39" s="5" t="s">
        <v>8</v>
      </c>
      <c r="F39" s="1" t="s">
        <v>112</v>
      </c>
      <c r="G39" s="20">
        <v>146929996</v>
      </c>
      <c r="H39" s="10">
        <f t="shared" si="2"/>
        <v>146929996</v>
      </c>
      <c r="BB39" s="37">
        <v>146929996</v>
      </c>
    </row>
    <row r="40" spans="2:77">
      <c r="B40" s="70" t="s">
        <v>171</v>
      </c>
      <c r="C40" s="68" t="s">
        <v>172</v>
      </c>
      <c r="D40" s="2"/>
      <c r="E40" s="11"/>
      <c r="F40" s="15"/>
      <c r="G40" s="19"/>
      <c r="H40" s="10">
        <f t="shared" si="2"/>
        <v>0</v>
      </c>
    </row>
    <row r="41" spans="2:77">
      <c r="B41" s="69" t="s">
        <v>173</v>
      </c>
      <c r="C41" s="1" t="s">
        <v>174</v>
      </c>
      <c r="D41" s="7" t="s">
        <v>6</v>
      </c>
      <c r="E41" s="11"/>
      <c r="F41" s="15"/>
      <c r="G41" s="19"/>
      <c r="H41" s="10">
        <f t="shared" si="2"/>
        <v>0</v>
      </c>
    </row>
    <row r="42" spans="2:77">
      <c r="B42" s="69" t="s">
        <v>175</v>
      </c>
      <c r="C42" s="1" t="s">
        <v>176</v>
      </c>
      <c r="D42" s="7" t="s">
        <v>6</v>
      </c>
      <c r="E42" s="11"/>
      <c r="F42" s="15"/>
      <c r="G42" s="19"/>
      <c r="H42" s="10">
        <f t="shared" si="2"/>
        <v>0</v>
      </c>
    </row>
    <row r="43" spans="2:77">
      <c r="B43" s="70" t="s">
        <v>171</v>
      </c>
      <c r="C43" s="68" t="s">
        <v>177</v>
      </c>
      <c r="D43" s="2"/>
      <c r="E43" s="11"/>
      <c r="F43" s="15"/>
      <c r="G43" s="19"/>
      <c r="H43" s="10">
        <f t="shared" si="2"/>
        <v>0</v>
      </c>
    </row>
    <row r="44" spans="2:77">
      <c r="B44" s="69" t="s">
        <v>178</v>
      </c>
      <c r="C44" s="1" t="s">
        <v>179</v>
      </c>
      <c r="D44" s="7" t="s">
        <v>6</v>
      </c>
      <c r="E44" s="11"/>
      <c r="F44" s="15"/>
      <c r="G44" s="19"/>
      <c r="H44" s="10">
        <f t="shared" si="2"/>
        <v>0</v>
      </c>
    </row>
    <row r="45" spans="2:77">
      <c r="B45" s="69" t="s">
        <v>180</v>
      </c>
      <c r="C45" s="1" t="s">
        <v>181</v>
      </c>
      <c r="D45" s="7" t="s">
        <v>6</v>
      </c>
      <c r="E45" s="11"/>
      <c r="F45" s="15"/>
      <c r="G45" s="19"/>
      <c r="H45" s="10">
        <f t="shared" si="2"/>
        <v>0</v>
      </c>
    </row>
    <row r="46" spans="2:77">
      <c r="B46" s="69" t="s">
        <v>182</v>
      </c>
      <c r="C46" s="1" t="s">
        <v>199</v>
      </c>
      <c r="D46" s="7" t="s">
        <v>6</v>
      </c>
      <c r="E46" s="11"/>
      <c r="F46" s="15"/>
      <c r="G46" s="19"/>
      <c r="H46" s="10">
        <f t="shared" si="2"/>
        <v>0</v>
      </c>
    </row>
    <row r="47" spans="2:77">
      <c r="B47" s="69" t="s">
        <v>183</v>
      </c>
      <c r="C47" s="1" t="s">
        <v>200</v>
      </c>
      <c r="D47" s="7" t="s">
        <v>6</v>
      </c>
      <c r="E47" s="11"/>
      <c r="F47" s="15"/>
      <c r="G47" s="19"/>
      <c r="H47" s="10">
        <f t="shared" si="2"/>
        <v>0</v>
      </c>
    </row>
    <row r="48" spans="2:77">
      <c r="B48" s="70" t="s">
        <v>184</v>
      </c>
      <c r="C48" s="68" t="s">
        <v>185</v>
      </c>
      <c r="D48" s="2"/>
      <c r="E48" s="11"/>
      <c r="F48" s="15"/>
      <c r="G48" s="19"/>
      <c r="H48" s="10">
        <f t="shared" si="2"/>
        <v>0</v>
      </c>
    </row>
    <row r="49" spans="2:8">
      <c r="B49" s="75" t="s">
        <v>186</v>
      </c>
      <c r="C49" s="1" t="s">
        <v>187</v>
      </c>
      <c r="D49" s="7" t="s">
        <v>6</v>
      </c>
      <c r="E49" s="12"/>
      <c r="F49" s="16"/>
      <c r="G49" s="21"/>
      <c r="H49" s="10">
        <f t="shared" si="2"/>
        <v>0</v>
      </c>
    </row>
    <row r="50" spans="2:8">
      <c r="B50" s="69" t="s">
        <v>188</v>
      </c>
      <c r="C50" s="1" t="s">
        <v>189</v>
      </c>
      <c r="D50" s="7" t="s">
        <v>5</v>
      </c>
      <c r="E50" s="11"/>
      <c r="F50" s="15"/>
      <c r="G50" s="19"/>
      <c r="H50" s="10">
        <f t="shared" si="2"/>
        <v>0</v>
      </c>
    </row>
    <row r="51" spans="2:8">
      <c r="B51" s="75" t="s">
        <v>190</v>
      </c>
      <c r="C51" s="1" t="s">
        <v>191</v>
      </c>
      <c r="D51" s="7" t="s">
        <v>6</v>
      </c>
      <c r="E51" s="11"/>
      <c r="F51" s="15"/>
      <c r="G51" s="19"/>
      <c r="H51" s="10">
        <f t="shared" si="2"/>
        <v>0</v>
      </c>
    </row>
    <row r="52" spans="2:8">
      <c r="B52" s="69" t="s">
        <v>192</v>
      </c>
      <c r="C52" s="1" t="s">
        <v>193</v>
      </c>
      <c r="D52" s="7" t="s">
        <v>6</v>
      </c>
      <c r="E52" s="11"/>
      <c r="F52" s="15"/>
      <c r="G52" s="19"/>
      <c r="H52" s="10">
        <f t="shared" si="2"/>
        <v>0</v>
      </c>
    </row>
    <row r="53" spans="2:8">
      <c r="B53" s="76"/>
      <c r="C53" s="77"/>
      <c r="D53" s="4"/>
      <c r="E53" s="13"/>
      <c r="F53" s="17"/>
      <c r="G53" s="22"/>
      <c r="H53" s="10">
        <f t="shared" si="2"/>
        <v>0</v>
      </c>
    </row>
    <row r="55" spans="2:8">
      <c r="E55" s="78"/>
      <c r="F55" s="78"/>
      <c r="G55" s="79" t="s">
        <v>248</v>
      </c>
      <c r="H55" s="80" t="s">
        <v>246</v>
      </c>
    </row>
    <row r="56" spans="2:8" ht="21">
      <c r="B56" s="81" t="s">
        <v>201</v>
      </c>
      <c r="G56" s="82">
        <f>SUM(G10:G52)</f>
        <v>393524207.63</v>
      </c>
      <c r="H56" s="82">
        <f>SUM(H10:H53)</f>
        <v>393524207.63</v>
      </c>
    </row>
    <row r="57" spans="2:8">
      <c r="B57" s="37">
        <v>1</v>
      </c>
      <c r="C57" s="37" t="s">
        <v>204</v>
      </c>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E42"/>
  <sheetViews>
    <sheetView showGridLines="0" workbookViewId="0"/>
  </sheetViews>
  <sheetFormatPr defaultColWidth="3.5" defaultRowHeight="24" customHeight="1"/>
  <cols>
    <col min="1" max="1" width="3.5" style="24"/>
    <col min="2" max="2" width="10.375" style="24" customWidth="1"/>
    <col min="3" max="3" width="8" style="24" customWidth="1"/>
    <col min="4" max="4" width="60.375" style="24" customWidth="1"/>
    <col min="5" max="5" width="2" style="27" customWidth="1"/>
    <col min="6" max="16384" width="3.5" style="24"/>
  </cols>
  <sheetData>
    <row r="1" spans="2:5" ht="15.95" customHeight="1">
      <c r="E1" s="24"/>
    </row>
    <row r="2" spans="2:5" ht="24.95" customHeight="1">
      <c r="B2" s="25" t="s">
        <v>253</v>
      </c>
      <c r="E2" s="24"/>
    </row>
    <row r="3" spans="2:5" ht="15.95" customHeight="1">
      <c r="B3" s="26" t="s">
        <v>109</v>
      </c>
      <c r="E3" s="24"/>
    </row>
    <row r="4" spans="2:5" ht="15.95" customHeight="1">
      <c r="B4" s="31" t="s">
        <v>256</v>
      </c>
      <c r="C4" s="31" t="s">
        <v>255</v>
      </c>
      <c r="D4" s="6" t="s">
        <v>257</v>
      </c>
      <c r="E4" s="24"/>
    </row>
    <row r="5" spans="2:5" ht="15.95" customHeight="1">
      <c r="B5" s="28">
        <v>42023</v>
      </c>
      <c r="C5" s="29" t="s">
        <v>259</v>
      </c>
      <c r="D5" s="32" t="s">
        <v>260</v>
      </c>
      <c r="E5" s="24"/>
    </row>
    <row r="6" spans="2:5" ht="15.95" customHeight="1" thickBot="1">
      <c r="B6" s="23">
        <v>41991</v>
      </c>
      <c r="C6" s="30" t="s">
        <v>254</v>
      </c>
      <c r="D6" s="34" t="s">
        <v>258</v>
      </c>
      <c r="E6" s="24"/>
    </row>
    <row r="7" spans="2:5" ht="15.95" customHeight="1" thickBot="1">
      <c r="B7" s="23">
        <v>42061</v>
      </c>
      <c r="C7" s="33" t="s">
        <v>281</v>
      </c>
      <c r="D7" s="35" t="s">
        <v>267</v>
      </c>
      <c r="E7" s="24"/>
    </row>
    <row r="8" spans="2:5" ht="15.95" customHeight="1">
      <c r="D8" s="36" t="s">
        <v>268</v>
      </c>
      <c r="E8" s="24"/>
    </row>
    <row r="9" spans="2:5" ht="15.95" customHeight="1">
      <c r="D9" s="24" t="s">
        <v>271</v>
      </c>
      <c r="E9" s="24"/>
    </row>
    <row r="10" spans="2:5" ht="15.95" customHeight="1">
      <c r="B10" s="23">
        <v>42068</v>
      </c>
      <c r="C10" s="33" t="s">
        <v>266</v>
      </c>
      <c r="D10" s="24" t="s">
        <v>282</v>
      </c>
      <c r="E10" s="24"/>
    </row>
    <row r="11" spans="2:5" ht="15.95" customHeight="1">
      <c r="E11" s="24"/>
    </row>
    <row r="12" spans="2:5" ht="15.95" customHeight="1">
      <c r="E12" s="24"/>
    </row>
    <row r="13" spans="2:5" ht="15.95" customHeight="1">
      <c r="E13" s="24"/>
    </row>
    <row r="14" spans="2:5" ht="15.95" customHeight="1">
      <c r="E14" s="24"/>
    </row>
    <row r="15" spans="2:5" ht="15.95" customHeight="1">
      <c r="E15" s="24"/>
    </row>
    <row r="16" spans="2:5" ht="15.95" customHeight="1">
      <c r="E16" s="24"/>
    </row>
    <row r="17" spans="5:5" ht="15.95" customHeight="1">
      <c r="E17" s="24"/>
    </row>
    <row r="18" spans="5:5" ht="15.95" customHeight="1">
      <c r="E18" s="24"/>
    </row>
    <row r="19" spans="5:5" ht="15.95" customHeight="1">
      <c r="E19" s="24"/>
    </row>
    <row r="20" spans="5:5" ht="15.95" customHeight="1">
      <c r="E20" s="24"/>
    </row>
    <row r="21" spans="5:5" ht="15.95" customHeight="1">
      <c r="E21" s="24"/>
    </row>
    <row r="22" spans="5:5" ht="15.95" customHeight="1">
      <c r="E22" s="24"/>
    </row>
    <row r="23" spans="5:5" ht="15.95" customHeight="1">
      <c r="E23" s="24"/>
    </row>
    <row r="24" spans="5:5" ht="15.95" customHeight="1">
      <c r="E24" s="24"/>
    </row>
    <row r="25" spans="5:5" ht="15.95" customHeight="1">
      <c r="E25" s="24"/>
    </row>
    <row r="26" spans="5:5" ht="15.95" customHeight="1">
      <c r="E26" s="24"/>
    </row>
    <row r="27" spans="5:5" ht="15.95" customHeight="1">
      <c r="E27" s="24"/>
    </row>
    <row r="28" spans="5:5" ht="15.95" customHeight="1">
      <c r="E28" s="24"/>
    </row>
    <row r="29" spans="5:5" ht="15.95" customHeight="1">
      <c r="E29" s="24"/>
    </row>
    <row r="30" spans="5:5" ht="15.95" customHeight="1">
      <c r="E30" s="24"/>
    </row>
    <row r="31" spans="5:5" ht="15.95" customHeight="1">
      <c r="E31" s="24"/>
    </row>
    <row r="32" spans="5:5" ht="15.95" customHeight="1">
      <c r="E32" s="24"/>
    </row>
    <row r="33" spans="5:5" ht="15.95" customHeight="1">
      <c r="E33" s="24"/>
    </row>
    <row r="34" spans="5:5" ht="15.95" customHeight="1"/>
    <row r="35" spans="5:5" ht="15.95" customHeight="1"/>
    <row r="36" spans="5:5" ht="15.95" customHeight="1">
      <c r="E36" s="24"/>
    </row>
    <row r="37" spans="5:5" ht="15.95" customHeight="1">
      <c r="E37" s="24"/>
    </row>
    <row r="38" spans="5:5" ht="15.95" customHeight="1">
      <c r="E38" s="24"/>
    </row>
    <row r="39" spans="5:5" ht="15.95" customHeight="1">
      <c r="E39" s="24"/>
    </row>
    <row r="40" spans="5:5" ht="15.95" customHeight="1">
      <c r="E40" s="24"/>
    </row>
    <row r="41" spans="5:5" ht="15.95" customHeight="1">
      <c r="E41" s="2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73B104-9F72-41C9-AED6-D38583217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2021-01-11T16:37:44Z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