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My Drive\Summary Data\Nigeria\"/>
    </mc:Choice>
  </mc:AlternateContent>
  <xr:revisionPtr revIDLastSave="0" documentId="13_ncr:1_{950F3B9B-8E19-4FEE-85AE-B1C66F5835BB}" xr6:coauthVersionLast="45" xr6:coauthVersionMax="45" xr10:uidLastSave="{00000000-0000-0000-0000-000000000000}"/>
  <bookViews>
    <workbookView xWindow="-120" yWindow="-21720" windowWidth="38640" windowHeight="21240" xr2:uid="{00000000-000D-0000-FFFF-FFFF00000000}"/>
  </bookViews>
  <sheets>
    <sheet name="Introduction" sheetId="1" r:id="rId1"/>
    <sheet name="1. About" sheetId="2" r:id="rId2"/>
    <sheet name="2. Contextual" sheetId="3" r:id="rId3"/>
    <sheet name="3. Revenues" sheetId="4" r:id="rId4"/>
  </sheets>
  <definedNames>
    <definedName name="_Toc532223045" localSheetId="2">'2. Contextual'!$F$151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7" i="3" l="1"/>
  <c r="H102" i="4" l="1"/>
  <c r="K10" i="4" l="1"/>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BG10" i="4"/>
  <c r="BH10" i="4"/>
  <c r="BI10" i="4"/>
  <c r="BJ10" i="4"/>
  <c r="BK10" i="4"/>
  <c r="BL10" i="4"/>
  <c r="BM10" i="4"/>
  <c r="BN10" i="4"/>
  <c r="BO10" i="4"/>
  <c r="BP10" i="4"/>
  <c r="BQ10" i="4"/>
  <c r="BR10" i="4"/>
  <c r="BS10" i="4"/>
  <c r="BT10" i="4"/>
  <c r="BU10" i="4"/>
  <c r="BV10" i="4"/>
  <c r="BW10" i="4"/>
  <c r="BX10" i="4"/>
  <c r="BY10" i="4"/>
  <c r="BZ10" i="4"/>
  <c r="CA10" i="4"/>
  <c r="CB10" i="4"/>
  <c r="CC10" i="4"/>
  <c r="CD10" i="4"/>
  <c r="CE10" i="4"/>
  <c r="CF10" i="4"/>
  <c r="CG10" i="4"/>
  <c r="CH10" i="4"/>
  <c r="CI10" i="4"/>
  <c r="CJ10" i="4"/>
  <c r="CK10" i="4"/>
  <c r="CL10" i="4"/>
  <c r="CM10" i="4"/>
  <c r="CN10" i="4"/>
  <c r="CO10" i="4"/>
  <c r="CP10" i="4"/>
  <c r="CQ10" i="4"/>
  <c r="CR10" i="4"/>
  <c r="CS10" i="4"/>
  <c r="CT10" i="4"/>
  <c r="CU10" i="4"/>
  <c r="CV10" i="4"/>
  <c r="CW10" i="4"/>
  <c r="CX10" i="4"/>
  <c r="CY10" i="4"/>
  <c r="CZ10" i="4"/>
  <c r="DA10" i="4"/>
  <c r="DB10" i="4"/>
  <c r="DC10" i="4"/>
  <c r="DD10" i="4"/>
  <c r="DE10" i="4"/>
  <c r="DF10" i="4"/>
  <c r="DG10" i="4"/>
  <c r="DH10" i="4"/>
  <c r="DI10" i="4"/>
  <c r="DJ10" i="4"/>
  <c r="DK10" i="4"/>
  <c r="DL10" i="4"/>
  <c r="DM10" i="4"/>
  <c r="DN10" i="4"/>
  <c r="DO10" i="4"/>
  <c r="DP10" i="4"/>
  <c r="DQ10" i="4"/>
  <c r="DR10" i="4"/>
  <c r="DS10" i="4"/>
  <c r="DT10" i="4"/>
  <c r="DU10" i="4"/>
  <c r="DV10" i="4"/>
  <c r="DW10" i="4"/>
  <c r="DX10" i="4"/>
  <c r="DY10" i="4"/>
  <c r="DZ10" i="4"/>
  <c r="EA10" i="4"/>
  <c r="EB10" i="4"/>
  <c r="EC10" i="4"/>
  <c r="ED10" i="4"/>
  <c r="EE10" i="4"/>
  <c r="EF10" i="4"/>
  <c r="EG10" i="4"/>
  <c r="EH10" i="4"/>
  <c r="EI10" i="4"/>
  <c r="EJ10" i="4"/>
  <c r="EK10" i="4"/>
  <c r="EL10" i="4"/>
  <c r="EM10" i="4"/>
  <c r="EN10" i="4"/>
  <c r="J10" i="4"/>
  <c r="I10" i="4"/>
</calcChain>
</file>

<file path=xl/sharedStrings.xml><?xml version="1.0" encoding="utf-8"?>
<sst xmlns="http://schemas.openxmlformats.org/spreadsheetml/2006/main" count="1462" uniqueCount="718">
  <si>
    <t>Template for Summary Data from the EITI Report</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</si>
  <si>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</si>
  <si>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</si>
  <si>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</si>
  <si>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</si>
  <si>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The data will be used to populate the global EITI data repository, available on the international EITI website.</t>
  </si>
  <si>
    <t>The form has 3 parts (worksheets):</t>
  </si>
  <si>
    <t xml:space="preserve">   Part 1 covers the basic characteristics about the report</t>
  </si>
  <si>
    <t xml:space="preserve">   Part 2 addresses availability of contextual data, in line with requirements 3 and 4</t>
  </si>
  <si>
    <t xml:space="preserve">   Part 3 covers data on government revenues per revenue stream and company. An example of this part using Norway's 2012 EITI Report is available in a final worksheet</t>
  </si>
  <si>
    <t>Fields marked in orange are required.</t>
  </si>
  <si>
    <t>Fields marked in yellow are optional.</t>
  </si>
  <si>
    <t xml:space="preserve">The International Secretariat can provide advice and support on request. Please contact </t>
  </si>
  <si>
    <t>data@eiti.org.</t>
  </si>
  <si>
    <t>About</t>
  </si>
  <si>
    <t xml:space="preserve"> </t>
  </si>
  <si>
    <t>Entry</t>
  </si>
  <si>
    <t>Comments</t>
  </si>
  <si>
    <t>Country</t>
  </si>
  <si>
    <t>Nigeria</t>
  </si>
  <si>
    <t>Fiscal Year Covered in the Report</t>
  </si>
  <si>
    <t>Start Date</t>
  </si>
  <si>
    <t>End Date</t>
  </si>
  <si>
    <t>Independent Administrator</t>
  </si>
  <si>
    <t>Date that the EITI Report was published (i.e., made publically available)</t>
  </si>
  <si>
    <t xml:space="preserve">Sectors Covered </t>
  </si>
  <si>
    <t>Oil</t>
  </si>
  <si>
    <t>Yes</t>
  </si>
  <si>
    <t>Add rows as necessary to add other sectors</t>
  </si>
  <si>
    <t>Gas</t>
  </si>
  <si>
    <t>Mining</t>
  </si>
  <si>
    <t>No</t>
  </si>
  <si>
    <t>Other</t>
  </si>
  <si>
    <t>Web links to EITI Report, on the national EITI website</t>
  </si>
  <si>
    <t>PDF</t>
  </si>
  <si>
    <t>&lt;URL&gt;</t>
  </si>
  <si>
    <t>If multiple files, add rows as necessary.</t>
  </si>
  <si>
    <t>Electronic data file (CSV, excel)</t>
  </si>
  <si>
    <t>Link to open data policy</t>
  </si>
  <si>
    <t>Other file, link</t>
  </si>
  <si>
    <t>Number of reporting government entities</t>
  </si>
  <si>
    <t>Oil and Gas Government Agencies = 11</t>
  </si>
  <si>
    <t>Number of reporting companies</t>
  </si>
  <si>
    <t>Reporting currency</t>
  </si>
  <si>
    <t>ISO currency code</t>
  </si>
  <si>
    <t>Conversion rate utilised.  USD 1 =</t>
  </si>
  <si>
    <t>Disaggregation of Data</t>
  </si>
  <si>
    <t>By Revenue Stream</t>
  </si>
  <si>
    <t>Add rows as necessary to add other disaggregations</t>
  </si>
  <si>
    <t>By Company</t>
  </si>
  <si>
    <t>By Project</t>
  </si>
  <si>
    <t>Contact details to person who has completed this template</t>
  </si>
  <si>
    <t>Name</t>
  </si>
  <si>
    <t>Organisation</t>
  </si>
  <si>
    <t>NEITI</t>
  </si>
  <si>
    <t>Email address</t>
  </si>
  <si>
    <t>Contextual information</t>
  </si>
  <si>
    <t>Unit</t>
  </si>
  <si>
    <t>Direct URL to source, or to section in EITI Report</t>
  </si>
  <si>
    <t>Contribution of extractive industries to economy (3.4)</t>
  </si>
  <si>
    <t>Gross Domestic Product - extractive industries (Gross Value Added)</t>
  </si>
  <si>
    <t>http://statistics.cbn.gov.ng/cbn-onlinestats/QueryResultWizard.aspx</t>
  </si>
  <si>
    <t>GDP AT CURRENT BASIC PRICES (NAIRA MILLION) - ANNUALLY</t>
  </si>
  <si>
    <t>Modify entry in "unit" column if other than default.</t>
  </si>
  <si>
    <t>Gross Domestic Product - all sectors</t>
  </si>
  <si>
    <t>Government revenue - extractive industries</t>
  </si>
  <si>
    <t>Government revenue - all sectors</t>
  </si>
  <si>
    <t>https://www.cbn.gov.ng/documents/annualreports.asp</t>
  </si>
  <si>
    <t>Exports - extractive industries</t>
  </si>
  <si>
    <t>Exports - all sectors</t>
  </si>
  <si>
    <t>Production volume and value (3.5.a)</t>
  </si>
  <si>
    <t>Oil, volume</t>
  </si>
  <si>
    <t>Sm3</t>
  </si>
  <si>
    <t>Table 2.0 TOTAL CRUDE OIL PRODUCTION AND LIFTING</t>
  </si>
  <si>
    <t>659,136,760 bbl = 104,794,550 Sm3</t>
  </si>
  <si>
    <t>Oil, value</t>
  </si>
  <si>
    <t>Not available</t>
  </si>
  <si>
    <t>Gas, volume</t>
  </si>
  <si>
    <t>Sm3 o.e.</t>
  </si>
  <si>
    <t>Table 2.5.1 2016 GAS PRODUCTION AND UTILIZATION</t>
  </si>
  <si>
    <t>3,051,248.52 MMSCF = 86,437,635 Sm3 o.e.</t>
  </si>
  <si>
    <t>Gas, value</t>
  </si>
  <si>
    <t>NGL, volume</t>
  </si>
  <si>
    <t>Table 3.5 2016 Summary of gas and feedstock quantity and value of NNPC lifting and destination accounts</t>
  </si>
  <si>
    <t>591,000 metric tonnes = 248,220 Sm3</t>
  </si>
  <si>
    <t>NGL, value</t>
  </si>
  <si>
    <t>USD</t>
  </si>
  <si>
    <t>LNG, volume</t>
  </si>
  <si>
    <t>Table 3.7: 2016 and 2015 Comparison of NLNG feedstock sales quantity and values (Sales Receivable)</t>
  </si>
  <si>
    <t>655,530,000 mbtu =18,682,453,027 Sm3</t>
  </si>
  <si>
    <t>LNG, value</t>
  </si>
  <si>
    <t>Coal, volume</t>
  </si>
  <si>
    <t>Tonnes</t>
  </si>
  <si>
    <t>Coal, value</t>
  </si>
  <si>
    <t>Gold, volume</t>
  </si>
  <si>
    <t>Gold, value</t>
  </si>
  <si>
    <t>Export volume and value (3.5.b)</t>
  </si>
  <si>
    <t>668,148,170 bbl = 106,227,252 Sm3</t>
  </si>
  <si>
    <t>Table 3.4:2016 Summary of natural gassalesprofile</t>
  </si>
  <si>
    <t>27,141.95 MMSCF = 768,894 Sm3 o.e.</t>
  </si>
  <si>
    <t>Distribution of revenues from extractive industries (3.7.a)</t>
  </si>
  <si>
    <t>Are EI revenues recorded in the government accounts/budget?</t>
  </si>
  <si>
    <t>Add rows as necessary</t>
  </si>
  <si>
    <t>If no, provide a brief explanation.</t>
  </si>
  <si>
    <t>If yes, link to government's accounts, where revenues are recorded</t>
  </si>
  <si>
    <t>FIRS Tax Statistics</t>
  </si>
  <si>
    <t>http://www.firs.gov.ng/Tax-Management/Pages/Tax-Revenue-Statistics.aspx</t>
  </si>
  <si>
    <t>Link to other financial reports, where revenues are recorded</t>
  </si>
  <si>
    <t>CBN Reports</t>
  </si>
  <si>
    <t>http://www.cbn.gov.ng/documents/Statbulletin.asp</t>
  </si>
  <si>
    <t>CBN Statistical database</t>
  </si>
  <si>
    <t>http://statistics.cbn.gov.ng/cbn-onlinestats/DataBrowser.aspx</t>
  </si>
  <si>
    <t>Register of licences (3.9)</t>
  </si>
  <si>
    <t>Public register of licences, oil</t>
  </si>
  <si>
    <t>Concession and Leases</t>
  </si>
  <si>
    <t>https://dpr.gov.ng/index/maps/</t>
  </si>
  <si>
    <t>Add rows if necessary, per registry</t>
  </si>
  <si>
    <t>Public register of licences, mining</t>
  </si>
  <si>
    <t>Site Not accessible</t>
  </si>
  <si>
    <t>N/A</t>
  </si>
  <si>
    <t>If incomplete or not available, provide an explanation</t>
  </si>
  <si>
    <t>Inaccessbile site for mining and incomplete for oil and gas</t>
  </si>
  <si>
    <t>Allocation of licences (3.10)</t>
  </si>
  <si>
    <t>Information about awarding and transfer of licences</t>
  </si>
  <si>
    <t>Beneficial ownership (3.11)</t>
  </si>
  <si>
    <t>Publicly available registry of beneficial ownership</t>
  </si>
  <si>
    <t>Contracts (3.12)</t>
  </si>
  <si>
    <t>Does the report address the government's policy on contract disclosure?</t>
  </si>
  <si>
    <t>Add/remove rows as necessary, per registry</t>
  </si>
  <si>
    <t>Are contracts disclosed?</t>
  </si>
  <si>
    <t>Publicly available registry of contracts</t>
  </si>
  <si>
    <t>Not applicable</t>
  </si>
  <si>
    <t>No available register for contracts from DPR, and the SM sector operates a cadastre,.</t>
  </si>
  <si>
    <t>Registry 2</t>
  </si>
  <si>
    <t>Entry. If yes, provide a reference to the relevant section in the EITI Report.</t>
  </si>
  <si>
    <t>Sale of the state’s share of production or other sales collected in-kind (4.1.c)</t>
  </si>
  <si>
    <t>Does the report address the issue?</t>
  </si>
  <si>
    <t>Total volume sold? (indicate unit, add rows as needed)</t>
  </si>
  <si>
    <t>Total revenue received?</t>
  </si>
  <si>
    <t>Infrastructure provisions and barter arrangements (4.1.d)?</t>
  </si>
  <si>
    <t>If yes, what was the total revenue received?</t>
  </si>
  <si>
    <t>Social expenditures (4.1.e)</t>
  </si>
  <si>
    <t>Does the report address social expenditures?</t>
  </si>
  <si>
    <t>Transportation revenues (4.1.f)</t>
  </si>
  <si>
    <t>Does the report address transportation revenues?</t>
  </si>
  <si>
    <t>Table 4.3 Pipeline transportation fees</t>
  </si>
  <si>
    <t>Sub-national payments (4.2.d)?</t>
  </si>
  <si>
    <t>Does the report address sub-national payments?</t>
  </si>
  <si>
    <t>Sub-national transfers (4.2.e)?</t>
  </si>
  <si>
    <t>Does the report address sub-national transfers?</t>
  </si>
  <si>
    <t>Government revenues from extractive companies, per revenue stream</t>
  </si>
  <si>
    <t>Currency unit</t>
  </si>
  <si>
    <t>C. Companies</t>
  </si>
  <si>
    <t>This worksheet covers (A) identification of whether a revenue stream is included in the EITI Report, (B) listing the revenue streams according to their corresponding classification,</t>
  </si>
  <si>
    <t>Enter companies included in the EITI Report. Add columns as necessary.</t>
  </si>
  <si>
    <t>(C) listing the companies that are reporting, (D) recording the payments per revenue stream and company, and (E) any notes to explain the information provided.</t>
  </si>
  <si>
    <t>Company identifier name/source</t>
  </si>
  <si>
    <t>Legal name</t>
  </si>
  <si>
    <t>Addax Petroleum Development Nigeria Ltd (ADDAX/APDNL)</t>
  </si>
  <si>
    <t>Addax Petroleum Exploration Nigeria Ltd (ADDAX/APENL)</t>
  </si>
  <si>
    <t>Agip Energy and Natural Resources Limited (AENR)</t>
  </si>
  <si>
    <t>AITEO</t>
  </si>
  <si>
    <t>ALLIED ENERGY PLC</t>
  </si>
  <si>
    <t>Amalgamated Oil Company Nigeria</t>
  </si>
  <si>
    <t>Amni International Petroleum Development Company Limited</t>
  </si>
  <si>
    <t>Atlas/Summit Petroleum International Ltd</t>
  </si>
  <si>
    <t>Belema Oil</t>
  </si>
  <si>
    <t>Brass Oil Services Company LTD</t>
  </si>
  <si>
    <t>Britania -U Nigeria Limited</t>
  </si>
  <si>
    <t>Chevron Nigeria Limited (CNL)</t>
  </si>
  <si>
    <t>Chevron Nigeria Limited (CNL) - Modified Carry Agreement (MCA)</t>
  </si>
  <si>
    <t>Consolidated Oil Producing Limited (CONOIL)</t>
  </si>
  <si>
    <t>Continental Oil and Gas Company Limited</t>
  </si>
  <si>
    <t>CNOOC EXPLORATION AND</t>
  </si>
  <si>
    <t>Dubri Oil Company Ltd</t>
  </si>
  <si>
    <t>Elcrest Exploration and Production Nigeria Limited</t>
  </si>
  <si>
    <t>Energia Nigeria Limited</t>
  </si>
  <si>
    <t>EROTON Exploration &amp; Production Company Limited</t>
  </si>
  <si>
    <t>Esso Exploration and Production Nigeria Limited</t>
  </si>
  <si>
    <t>Esso Exploration and Production Nigeria Limited (OE)</t>
  </si>
  <si>
    <t>Express Petroleum And Gas Company Limited</t>
  </si>
  <si>
    <t>First Hydrocarbon Nigeria Limited</t>
  </si>
  <si>
    <t>FAMFA</t>
  </si>
  <si>
    <t>FRONTIER OIL LIMITED</t>
  </si>
  <si>
    <t>GYNIA HOLDING LIMITED</t>
  </si>
  <si>
    <t>Homeland And Overseas Limited</t>
  </si>
  <si>
    <t>Justice</t>
  </si>
  <si>
    <t>Midwestern Oil &amp; Gas Company</t>
  </si>
  <si>
    <t>Mobil Producing Nigeria Limited (MCA)</t>
  </si>
  <si>
    <t>Mobil Producing Nigeria Limited (MPNU)</t>
  </si>
  <si>
    <t>Moni Pulo Petroleum Development Company</t>
  </si>
  <si>
    <t>ND WESTERN</t>
  </si>
  <si>
    <t>Neconde Energy Limited (Nel)</t>
  </si>
  <si>
    <t>NETWORK E&amp;P</t>
  </si>
  <si>
    <t>Newcross Petroleum Limited</t>
  </si>
  <si>
    <t>NEWCROSS Exploration &amp; Production NIGERIA LTD</t>
  </si>
  <si>
    <t>NEWTON ENERGY LIMITED</t>
  </si>
  <si>
    <t>Niger Delta Petroleum Resources Ltd</t>
  </si>
  <si>
    <t>Nigerian Agip Oil Company (NAOC)</t>
  </si>
  <si>
    <t>Nigeria Agip Oil Company MCA</t>
  </si>
  <si>
    <t>Nigeria Liquefied Natural Gas Limited</t>
  </si>
  <si>
    <t>Nigeria Petroleum Development Company (NPDC)</t>
  </si>
  <si>
    <t>Nigerian Agip Exploration (NAE)</t>
  </si>
  <si>
    <t>Nigeria National Petroleum Corporation Crude Oil Marketing Department</t>
  </si>
  <si>
    <t>Oando Hydrocarbons Limited</t>
  </si>
  <si>
    <t>Oando Oml 125 &amp; 134 Limited</t>
  </si>
  <si>
    <t>Oando Plc</t>
  </si>
  <si>
    <t>Oando Qua Ibo Limited</t>
  </si>
  <si>
    <t>Optimum Petroleum Development Limited</t>
  </si>
  <si>
    <t>ORIENT PETROLEUM</t>
  </si>
  <si>
    <t>Oriental Energy Resources Limited</t>
  </si>
  <si>
    <t>Pan Ocean Oil Corporation (POOC)</t>
  </si>
  <si>
    <t>PETROBRASS</t>
  </si>
  <si>
    <t>Pillar Oil Ltd</t>
  </si>
  <si>
    <t>Platform Petroleum Ltd</t>
  </si>
  <si>
    <t>PETRALON 54 LTD</t>
  </si>
  <si>
    <t>Prime Exploration &amp; Production Limited</t>
  </si>
  <si>
    <t>Sahara Energy Resource Limited</t>
  </si>
  <si>
    <t>SASOL Exploration and Production</t>
  </si>
  <si>
    <t>Seplat Petroleum Development Company (SEPLAT)</t>
  </si>
  <si>
    <t>Shebah E &amp; P Company Limited</t>
  </si>
  <si>
    <t>Shell Nigeria Exploration and Production Company Ltd (SNEPCO)</t>
  </si>
  <si>
    <t>Shell Petroleum Development Company (SPDC)</t>
  </si>
  <si>
    <t>Shell Petroleum Development Company (SPDC) - Modified Carry Agreement (MCA)</t>
  </si>
  <si>
    <t>SHORELINE NATURAL RESOURCES</t>
  </si>
  <si>
    <t>South Atlantic Petroleum Limited (SAPETRO)</t>
  </si>
  <si>
    <t>Star Deep Water Petroleum</t>
  </si>
  <si>
    <t>Statoil Nigeria Ltd</t>
  </si>
  <si>
    <t>Sterling Global Oil Resources</t>
  </si>
  <si>
    <t>Shell Nigerian Ultradepp LTD</t>
  </si>
  <si>
    <t>TEXACO NIG. OUTERSHELF</t>
  </si>
  <si>
    <t>Total Exploration &amp; Production Nigeria Limited</t>
  </si>
  <si>
    <t>Total Exploration &amp; Production Nigeria MCA</t>
  </si>
  <si>
    <t>Total Upstream Nigeria Limited (TUPNI)</t>
  </si>
  <si>
    <t>UNIVERSAL Energy Resources Limited</t>
  </si>
  <si>
    <t>Waltersmith Petroman Oil Limited</t>
  </si>
  <si>
    <t>YINKA FOLAWIYO PETR. LTD</t>
  </si>
  <si>
    <t>Kopek Construction Ltd</t>
  </si>
  <si>
    <t>CGC Nig. Ltd</t>
  </si>
  <si>
    <t>Perfect Stone Quarry</t>
  </si>
  <si>
    <t>Mercury Mining Investment</t>
  </si>
  <si>
    <t>Coltan Minerals Limited</t>
  </si>
  <si>
    <t>Inorganic Earth Resources Limited</t>
  </si>
  <si>
    <t>Registry Code</t>
  </si>
  <si>
    <t>Identification #</t>
  </si>
  <si>
    <t>RC333615</t>
  </si>
  <si>
    <t>RC333613</t>
  </si>
  <si>
    <t>RC33455</t>
  </si>
  <si>
    <t>RC180681</t>
  </si>
  <si>
    <t>RC 229410</t>
  </si>
  <si>
    <t>RC163530</t>
  </si>
  <si>
    <t xml:space="preserve">RC284481 
</t>
  </si>
  <si>
    <t>RC6135</t>
  </si>
  <si>
    <t>RC 64288</t>
  </si>
  <si>
    <t>RC 219282</t>
  </si>
  <si>
    <t>RC92967</t>
  </si>
  <si>
    <t>RC929676</t>
  </si>
  <si>
    <t>RC 1137060</t>
  </si>
  <si>
    <t>RC214536</t>
  </si>
  <si>
    <t>RC154941</t>
  </si>
  <si>
    <t>RC916658</t>
  </si>
  <si>
    <t>RC411784</t>
  </si>
  <si>
    <t>RC370639</t>
  </si>
  <si>
    <t>RC6284</t>
  </si>
  <si>
    <t>RC183333</t>
  </si>
  <si>
    <t>RC948892</t>
  </si>
  <si>
    <t>RC601729</t>
  </si>
  <si>
    <t>RC 256022</t>
  </si>
  <si>
    <t>RC2974</t>
  </si>
  <si>
    <t>RC299647</t>
  </si>
  <si>
    <t>RC427325</t>
  </si>
  <si>
    <t>RC732683</t>
  </si>
  <si>
    <t>RC 427325</t>
  </si>
  <si>
    <t>RC1005321</t>
  </si>
  <si>
    <t>RC196684</t>
  </si>
  <si>
    <t>RESOURCES</t>
  </si>
  <si>
    <t>RC153400</t>
  </si>
  <si>
    <t>RC 6823</t>
  </si>
  <si>
    <t>RC316743</t>
  </si>
  <si>
    <t>RC824838</t>
  </si>
  <si>
    <t>RC216656</t>
  </si>
  <si>
    <t>RC892</t>
  </si>
  <si>
    <t>RC927144</t>
  </si>
  <si>
    <t>RC284117</t>
  </si>
  <si>
    <t>RC299998</t>
  </si>
  <si>
    <t>RC186901</t>
  </si>
  <si>
    <t>RC683377</t>
  </si>
  <si>
    <t>RC321517</t>
  </si>
  <si>
    <t>RC302804</t>
  </si>
  <si>
    <t>01336364-0001</t>
  </si>
  <si>
    <t>Corporate Affairs Commission (CAC)</t>
  </si>
  <si>
    <t>Sector</t>
  </si>
  <si>
    <t>Oil and Gas</t>
  </si>
  <si>
    <t>www.cac.gov.ng</t>
  </si>
  <si>
    <t>Commodities</t>
  </si>
  <si>
    <t>Oil, Gas</t>
  </si>
  <si>
    <t>Limestone</t>
  </si>
  <si>
    <t>Granite</t>
  </si>
  <si>
    <t>Sand</t>
  </si>
  <si>
    <t>A. GFS classification of revenue streams</t>
  </si>
  <si>
    <t>B. Revenue streams (including non-reconciled)</t>
  </si>
  <si>
    <t>D. Reconciled revenue streams per company</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</si>
  <si>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</si>
  <si>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</si>
  <si>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</si>
  <si>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GFS codes</t>
  </si>
  <si>
    <t>GFS Descriptions</t>
  </si>
  <si>
    <t>Included in EITI Report</t>
  </si>
  <si>
    <t>Name of revenue stream in country</t>
  </si>
  <si>
    <t>Name of receiving government agency</t>
  </si>
  <si>
    <t>Revenue, as disclosed by government</t>
  </si>
  <si>
    <t>Subtotals</t>
  </si>
  <si>
    <t>11E</t>
  </si>
  <si>
    <t>Taxes</t>
  </si>
  <si>
    <t>111E</t>
  </si>
  <si>
    <t>Taxes on income, profits and capital gains</t>
  </si>
  <si>
    <t>1112E1</t>
  </si>
  <si>
    <t xml:space="preserve">   Ordinary taxes on income, profits and capital gains</t>
  </si>
  <si>
    <t>Included and reconciled</t>
  </si>
  <si>
    <t>Federal Inland Revenue Services (FIRS)</t>
  </si>
  <si>
    <t>Included not reconciled</t>
  </si>
  <si>
    <t>Companies Income Tax (CIT) - Gas</t>
  </si>
  <si>
    <t>112E</t>
  </si>
  <si>
    <t>Taxes on payroll and workforce</t>
  </si>
  <si>
    <t>Pay As You Earn - PAYE</t>
  </si>
  <si>
    <t>113E</t>
  </si>
  <si>
    <t>Taxes on property</t>
  </si>
  <si>
    <t>Witholding Tax - Oil</t>
  </si>
  <si>
    <t>114E</t>
  </si>
  <si>
    <t>Taxes on goods and services</t>
  </si>
  <si>
    <t>1141E</t>
  </si>
  <si>
    <t xml:space="preserve">   General taxes on goods and services (VAT, sales tax, turnover tax)</t>
  </si>
  <si>
    <t>Petroleum Profit Tax (PPT)</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</si>
  <si>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</si>
  <si>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</si>
  <si>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</si>
  <si>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</si>
  <si>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</si>
  <si>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</si>
  <si>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</si>
  <si>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</si>
  <si>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</si>
  <si>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</si>
  <si>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Value Added Tax - Oil</t>
  </si>
  <si>
    <t>115E</t>
  </si>
  <si>
    <t>Taxes on international trade and transactions</t>
  </si>
  <si>
    <t>1151E</t>
  </si>
  <si>
    <t xml:space="preserve">   Customs and other import duties</t>
  </si>
  <si>
    <t>Capital Gains Tax</t>
  </si>
  <si>
    <t>1152E</t>
  </si>
  <si>
    <t xml:space="preserve">   Taxes on exports</t>
  </si>
  <si>
    <t>Concession Rentals</t>
  </si>
  <si>
    <t>Department of Petroleum Resources (DPR)</t>
  </si>
  <si>
    <t>1153E1</t>
  </si>
  <si>
    <t xml:space="preserve">   Profits of natural resource export monopolies</t>
  </si>
  <si>
    <t>116E</t>
  </si>
  <si>
    <t>Other taxes payable by natural resource companies</t>
  </si>
  <si>
    <t>Mining Cadastre Office (MCO)</t>
  </si>
  <si>
    <t>12E</t>
  </si>
  <si>
    <t>Social contributions</t>
  </si>
  <si>
    <t>1212E</t>
  </si>
  <si>
    <t>Social security employer contributions</t>
  </si>
  <si>
    <t>14E</t>
  </si>
  <si>
    <t>Other revenue</t>
  </si>
  <si>
    <t>141E</t>
  </si>
  <si>
    <t>Property income</t>
  </si>
  <si>
    <t>Mines Inspectorate Department (MID)</t>
  </si>
  <si>
    <t>1412E</t>
  </si>
  <si>
    <t xml:space="preserve">   Dividends</t>
  </si>
  <si>
    <t>Permit to export minerals for commercial purposes</t>
  </si>
  <si>
    <t>1412E1</t>
  </si>
  <si>
    <t xml:space="preserve">      From state-owned enterprises</t>
  </si>
  <si>
    <t>Permit to export minerals samples for analysis</t>
  </si>
  <si>
    <t>1412E2</t>
  </si>
  <si>
    <t xml:space="preserve">      From government participation (equity)</t>
  </si>
  <si>
    <t>1413E</t>
  </si>
  <si>
    <t xml:space="preserve">   Withdrawals from income of quasi-corporations</t>
  </si>
  <si>
    <t>1415E</t>
  </si>
  <si>
    <t xml:space="preserve">   Rent</t>
  </si>
  <si>
    <t>Licence to manufacture explosives</t>
  </si>
  <si>
    <t>1415E1</t>
  </si>
  <si>
    <t xml:space="preserve">      Royalties</t>
  </si>
  <si>
    <t>1415E2</t>
  </si>
  <si>
    <t xml:space="preserve">      Bonuses</t>
  </si>
  <si>
    <t>Licence to buy explosives</t>
  </si>
  <si>
    <t>1415E3</t>
  </si>
  <si>
    <t xml:space="preserve">      Production entitlements (in-kind or cash)</t>
  </si>
  <si>
    <t>1415E31</t>
  </si>
  <si>
    <t xml:space="preserve">         Delivered/paid directly to government</t>
  </si>
  <si>
    <t>1415E32</t>
  </si>
  <si>
    <t xml:space="preserve">         Delivered/paid to state-owned enterprise(s)</t>
  </si>
  <si>
    <t>1415E4</t>
  </si>
  <si>
    <t xml:space="preserve">      Compulsory transfers to government (infrastructure and other)</t>
  </si>
  <si>
    <t>1415E5</t>
  </si>
  <si>
    <t xml:space="preserve">      Other rent payments</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</si>
  <si>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</si>
  <si>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</si>
  <si>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</si>
  <si>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</si>
  <si>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</si>
  <si>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</si>
  <si>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</si>
  <si>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</si>
  <si>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</si>
  <si>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</si>
  <si>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Central Bank of Nigeria (CBN)</t>
  </si>
  <si>
    <t>Nigerian Maritime Administration and Safety Agency (NIMASA)</t>
  </si>
  <si>
    <t>Dividends &amp; Repayment of Loans by NLNG</t>
  </si>
  <si>
    <t>Nigerian National Petroleum Corporation (NNPC)</t>
  </si>
  <si>
    <t>Dividend from Government Investment (shares)</t>
  </si>
  <si>
    <t>Federal Ministry of Finance</t>
  </si>
  <si>
    <t>Royalty (Oil)</t>
  </si>
  <si>
    <t>Royalty Gas</t>
  </si>
  <si>
    <t>Royalty - Mining</t>
  </si>
  <si>
    <t>Signature Bonus</t>
  </si>
  <si>
    <t>Federation Equity</t>
  </si>
  <si>
    <t>Profit Oil</t>
  </si>
  <si>
    <t>Domestic Crude</t>
  </si>
  <si>
    <t>Feed Stock</t>
  </si>
  <si>
    <t>PSC In Kind Deductions</t>
  </si>
  <si>
    <t>Contributions to NCDMB</t>
  </si>
  <si>
    <t>Nigeria Content Development and Monitoring Board (NCDMB)</t>
  </si>
  <si>
    <t>Contributions to NDDC</t>
  </si>
  <si>
    <t>Niger Delta Development Commission (NDDC)</t>
  </si>
  <si>
    <t>Education Tax - Mining</t>
  </si>
  <si>
    <t>Education Tax - Oil</t>
  </si>
  <si>
    <t>Pipeline Transportation Fee</t>
  </si>
  <si>
    <t>NIWA Levy</t>
  </si>
  <si>
    <t>NESS Fee</t>
  </si>
  <si>
    <t>Nigerian Export Supervision Scheme (NESS)</t>
  </si>
  <si>
    <t>Gas Flaring Penalties</t>
  </si>
  <si>
    <t xml:space="preserve">TOTAL, disclosed by government </t>
  </si>
  <si>
    <t>TOTAL, reconciled</t>
  </si>
  <si>
    <t>E. Notes</t>
  </si>
  <si>
    <t>Please include any additional information you wish to highlight regarding revenue data here.</t>
  </si>
  <si>
    <t>[1]</t>
  </si>
  <si>
    <t>Equinor</t>
  </si>
  <si>
    <t>Arab Contractors O.A.O Nig. Ltd</t>
  </si>
  <si>
    <t>Ashaka Cement</t>
  </si>
  <si>
    <t>Ashpalt Unity Const. Ltd</t>
  </si>
  <si>
    <t>Astro Minerals Ltd.</t>
  </si>
  <si>
    <t>Bua International Ltd</t>
  </si>
  <si>
    <t>C &amp; C Construction Company Ltd</t>
  </si>
  <si>
    <t xml:space="preserve">CCECC Nig. Ltd </t>
  </si>
  <si>
    <t>CCNN Plc</t>
  </si>
  <si>
    <t>Chief Cornerstone Investment Ltd</t>
  </si>
  <si>
    <t>CNC Engineering Co Ltd.</t>
  </si>
  <si>
    <t>CNC Mining Company Limited</t>
  </si>
  <si>
    <t>Crushed Rock Industries Ltd</t>
  </si>
  <si>
    <t>Dangote Cement</t>
  </si>
  <si>
    <t>First Premier Mining &amp; Exploration Ltd</t>
  </si>
  <si>
    <t>FW Dredging Ltd</t>
  </si>
  <si>
    <t>Georgio Rocks limited</t>
  </si>
  <si>
    <t>Hajaig Const. Coy. Ltd</t>
  </si>
  <si>
    <t>Hongyun Mining Industrial Company Ltd</t>
  </si>
  <si>
    <t>Julius Berger Plc</t>
  </si>
  <si>
    <t>Kunlun Nigeria Limited</t>
  </si>
  <si>
    <t>Lafarge Readymix Nig. Ltd.</t>
  </si>
  <si>
    <t>Lake Petroleum Ltd</t>
  </si>
  <si>
    <t>Levant Const. Ltd</t>
  </si>
  <si>
    <t>Mothercat Ltd.</t>
  </si>
  <si>
    <t>NBHH Nig. Ltd</t>
  </si>
  <si>
    <t>P.W Nig Ltd</t>
  </si>
  <si>
    <t>Petra Quarries Ltd</t>
  </si>
  <si>
    <t>Pioneer Sinochino Inv. Ventures Ltd.</t>
  </si>
  <si>
    <t>Platinum Asphalt &amp; Crushing Co Ltd</t>
  </si>
  <si>
    <t>Porcelainware Ind. Ltd.</t>
  </si>
  <si>
    <t>Purechem Ind. Ltd.</t>
  </si>
  <si>
    <t>Ratcon Const. Co. Ltd</t>
  </si>
  <si>
    <t>Reynolds Const. Co. (Nig.) Ltd.</t>
  </si>
  <si>
    <t>Rockstan Sheters Ltd</t>
  </si>
  <si>
    <t>S.C.C (Nigeria) Limited</t>
  </si>
  <si>
    <t>Setraco Nig Limited</t>
  </si>
  <si>
    <t>Sino Min Metal Co. Ltd</t>
  </si>
  <si>
    <t>Six Six Manufacturing Global Services Ltd.</t>
  </si>
  <si>
    <t>Sodex Mines Nig. Ltd</t>
  </si>
  <si>
    <t>Spearman Brown  Nig. Ltd</t>
  </si>
  <si>
    <t xml:space="preserve">Taoshi Mining  And Exploration </t>
  </si>
  <si>
    <t>Tongyi Allied Mining Co.</t>
  </si>
  <si>
    <t>Triacta Nig Ltd</t>
  </si>
  <si>
    <t>Unicem</t>
  </si>
  <si>
    <t>Venus Mining Company Ltd</t>
  </si>
  <si>
    <t>West African Portland Cement Plc</t>
  </si>
  <si>
    <t>Woda Mountain Invetment Ltd</t>
  </si>
  <si>
    <t>Zeberced Ltd</t>
  </si>
  <si>
    <t>Zhong Tai Mining (Nig.) Ltd.</t>
  </si>
  <si>
    <t>Zhong Xing Mining Investment Ltd</t>
  </si>
  <si>
    <t>RC161580</t>
  </si>
  <si>
    <t>RC13422</t>
  </si>
  <si>
    <t>RC605393</t>
  </si>
  <si>
    <t>RC449656</t>
  </si>
  <si>
    <t>RC34568</t>
  </si>
  <si>
    <t>RC298534</t>
  </si>
  <si>
    <t>RC3111</t>
  </si>
  <si>
    <t>RC282763</t>
  </si>
  <si>
    <t>01465882-0001</t>
  </si>
  <si>
    <t>02400166-0001</t>
  </si>
  <si>
    <t>RC450703</t>
  </si>
  <si>
    <t>RC17766</t>
  </si>
  <si>
    <t>RC208767</t>
  </si>
  <si>
    <t>RC943317</t>
  </si>
  <si>
    <t>02988146-0001</t>
  </si>
  <si>
    <t>RC456171</t>
  </si>
  <si>
    <t>RC26071</t>
  </si>
  <si>
    <t>02396329-0001</t>
  </si>
  <si>
    <t>RC757746</t>
  </si>
  <si>
    <t>RC6852</t>
  </si>
  <si>
    <t>RC116657</t>
  </si>
  <si>
    <t>RC925912</t>
  </si>
  <si>
    <t>RC928090</t>
  </si>
  <si>
    <t>RC620567</t>
  </si>
  <si>
    <t>RC160415</t>
  </si>
  <si>
    <t>RC1139385</t>
  </si>
  <si>
    <t>RC200381</t>
  </si>
  <si>
    <t>09106844-0001</t>
  </si>
  <si>
    <t>RC14053</t>
  </si>
  <si>
    <t>RC773733</t>
  </si>
  <si>
    <t>RC744300</t>
  </si>
  <si>
    <t>RC1005977</t>
  </si>
  <si>
    <t>RC113920</t>
  </si>
  <si>
    <t>RC1151657</t>
  </si>
  <si>
    <t>RC152405</t>
  </si>
  <si>
    <t>RC6541</t>
  </si>
  <si>
    <t>RC18674</t>
  </si>
  <si>
    <t>RC22039</t>
  </si>
  <si>
    <t>RC1207783</t>
  </si>
  <si>
    <t>RC1231825</t>
  </si>
  <si>
    <t>RC944493</t>
  </si>
  <si>
    <t>RC202556</t>
  </si>
  <si>
    <t>RC1109589</t>
  </si>
  <si>
    <t>RC946746</t>
  </si>
  <si>
    <t>RC108553</t>
  </si>
  <si>
    <t>RC462438</t>
  </si>
  <si>
    <t>10516732-0001</t>
  </si>
  <si>
    <t>RC1958</t>
  </si>
  <si>
    <t>RC1121312</t>
  </si>
  <si>
    <t>RC699920</t>
  </si>
  <si>
    <t>RC1231325</t>
  </si>
  <si>
    <t>RC1215563</t>
  </si>
  <si>
    <t>Limestone, Coal</t>
  </si>
  <si>
    <t>Columbite, Tin</t>
  </si>
  <si>
    <t>Limestone, Clay</t>
  </si>
  <si>
    <t>Granite, Laterite</t>
  </si>
  <si>
    <t>Limestone, Clay, Shale, Lat.</t>
  </si>
  <si>
    <t xml:space="preserve">Tantalite </t>
  </si>
  <si>
    <t>Laterite</t>
  </si>
  <si>
    <t>Manganese, Granite, Laterite, Sand</t>
  </si>
  <si>
    <t>Clay,Feldspar,Kaolin,Sand,Lat.</t>
  </si>
  <si>
    <t>Clay,Limestone,Laterite</t>
  </si>
  <si>
    <t>Granite,Laterite</t>
  </si>
  <si>
    <t>Granite,Sand,Laterite</t>
  </si>
  <si>
    <t>Manganese</t>
  </si>
  <si>
    <t>Columbite,Tin</t>
  </si>
  <si>
    <t>Lead/Zinc</t>
  </si>
  <si>
    <t>Limestone,Shale</t>
  </si>
  <si>
    <t>Companies Income Tax (CIT)-Mining</t>
  </si>
  <si>
    <t>Pay As You Earn (PAYE)-Mining</t>
  </si>
  <si>
    <t>Value Added Tax (VAT) - Mining</t>
  </si>
  <si>
    <t>ASM  Registration</t>
  </si>
  <si>
    <t>Mines inspectorate department (MID)</t>
  </si>
  <si>
    <t>Included partially reconciled</t>
  </si>
  <si>
    <t>Blasting Certificates</t>
  </si>
  <si>
    <t>Export Permit</t>
  </si>
  <si>
    <t>Fees On Explosives</t>
  </si>
  <si>
    <t>Payment For Export</t>
  </si>
  <si>
    <t>Payment For Licence To Possess Minerals</t>
  </si>
  <si>
    <t>Payment For Minerals Buying Centre</t>
  </si>
  <si>
    <t>Payment For Registration Of Mineral</t>
  </si>
  <si>
    <t>Permit To Erect Magazines &amp; Store</t>
  </si>
  <si>
    <t>Permit To Mix &amp; Use ANFO</t>
  </si>
  <si>
    <t>Prior Clearance</t>
  </si>
  <si>
    <t>Renewal Of Licence To Import And Sell Explosives</t>
  </si>
  <si>
    <t>Annual Service Fee</t>
  </si>
  <si>
    <t xml:space="preserve">Late Renewal </t>
  </si>
  <si>
    <t xml:space="preserve">Fees for application for enlargement (processing) of mining titles </t>
  </si>
  <si>
    <t xml:space="preserve">Reconnaissance Permit </t>
  </si>
  <si>
    <t xml:space="preserve">Registration Fee </t>
  </si>
  <si>
    <t xml:space="preserve">Relinquishment Of Title </t>
  </si>
  <si>
    <t>Renewal of License</t>
  </si>
  <si>
    <t>Transfer/ Assignment fees</t>
  </si>
  <si>
    <t>Not included</t>
  </si>
  <si>
    <t xml:space="preserve">Search Fee </t>
  </si>
  <si>
    <t xml:space="preserve">Printing Map </t>
  </si>
  <si>
    <t>Average for Oil and Gas: NGN 259.66. Closing rate for Mining at 31, Dec. 2016 : NGN 304.50</t>
  </si>
  <si>
    <t>http://neiti.gov.ng/index.php/neiti-audits</t>
  </si>
  <si>
    <t>http://www.neiti.gov.ng/index.php/neiti-audits/solid-minerals/category/183-2016-sma-appendices</t>
  </si>
  <si>
    <t>https://portal.minesandsteel.gov.ng/</t>
  </si>
  <si>
    <t>Tajudeen Badejo &amp; Co (Chartered Accountants), Haruna Yahaya &amp; Co (Chartered Accountants)</t>
  </si>
  <si>
    <t>Mining and Oil&amp;Gas IA</t>
  </si>
  <si>
    <t>Tajudeen Badejo &amp; Co (Chartered Accountants)</t>
  </si>
  <si>
    <t>tajudeenbadejo@yahoo.com</t>
  </si>
  <si>
    <t>Tajudeen Badejo (Mining)</t>
  </si>
  <si>
    <t>Abdulmumin Abubakar</t>
  </si>
  <si>
    <t>aaabubakar@neiti.gov.ng</t>
  </si>
  <si>
    <t>GDP AT CURRENT BASIC PRICES (in USD - ANNUALLY</t>
  </si>
  <si>
    <t>Page 75, 2016 SM report</t>
  </si>
  <si>
    <t>141945446 from the mining + 17054549000 from Oil and gas</t>
  </si>
  <si>
    <t>8835611905617,99 NGN. Average exchange rate:253,49</t>
  </si>
  <si>
    <t>Table 3.8 Page 44 2016 SM report</t>
  </si>
  <si>
    <t>Limestone, volume</t>
  </si>
  <si>
    <t>Limestone, value</t>
  </si>
  <si>
    <t>Granite, volume</t>
  </si>
  <si>
    <t>Granite, value</t>
  </si>
  <si>
    <t>Laterite, volume</t>
  </si>
  <si>
    <t>Laterite, value</t>
  </si>
  <si>
    <t>Sand, volume</t>
  </si>
  <si>
    <t>sand, value</t>
  </si>
  <si>
    <t>Shale, volume</t>
  </si>
  <si>
    <t>Shale, value</t>
  </si>
  <si>
    <t>Clay, volume</t>
  </si>
  <si>
    <t>Clay, value</t>
  </si>
  <si>
    <t>Tin, volume</t>
  </si>
  <si>
    <t>Tin, value</t>
  </si>
  <si>
    <t>Mangenese, volume</t>
  </si>
  <si>
    <t>Mangenese, value</t>
  </si>
  <si>
    <t>Lead/Zinc, volume</t>
  </si>
  <si>
    <t>Lead/Zinc, value</t>
  </si>
  <si>
    <t>Columbite, volume</t>
  </si>
  <si>
    <t>Columbite, value</t>
  </si>
  <si>
    <t>Feldspar, volume</t>
  </si>
  <si>
    <t>Feldspar, value</t>
  </si>
  <si>
    <t>Tantalite, volume</t>
  </si>
  <si>
    <t>Tantalite, value</t>
  </si>
  <si>
    <t>Marble, volume</t>
  </si>
  <si>
    <t>Marble, value</t>
  </si>
  <si>
    <t>Kaolin, volume</t>
  </si>
  <si>
    <t>Kaolin, value</t>
  </si>
  <si>
    <t>Tourmaline, volume</t>
  </si>
  <si>
    <t>Tourmaline, value</t>
  </si>
  <si>
    <t>Topaz, volume</t>
  </si>
  <si>
    <t>Topaz, value</t>
  </si>
  <si>
    <t>Dolomite, volume</t>
  </si>
  <si>
    <t>Dolomite, value</t>
  </si>
  <si>
    <t>Lead ore, volume</t>
  </si>
  <si>
    <t>Lead ore, value</t>
  </si>
  <si>
    <t>Baryte, volume</t>
  </si>
  <si>
    <t>Baryte, value</t>
  </si>
  <si>
    <t>Wolframite, volume</t>
  </si>
  <si>
    <t>Wolframite, value</t>
  </si>
  <si>
    <t>Zicron, volume</t>
  </si>
  <si>
    <t>Zicron, value</t>
  </si>
  <si>
    <t>Aquamarine, volume</t>
  </si>
  <si>
    <t>Aquamarine, value</t>
  </si>
  <si>
    <t>Gypsum, volume</t>
  </si>
  <si>
    <t>Gypsum, value</t>
  </si>
  <si>
    <t>Iron, volume</t>
  </si>
  <si>
    <t>Iron, value</t>
  </si>
  <si>
    <t>Talc, volume</t>
  </si>
  <si>
    <t>Talc, value</t>
  </si>
  <si>
    <t>Amethyest, volume</t>
  </si>
  <si>
    <t>Amethyest, value</t>
  </si>
  <si>
    <t>Lead ore and concentrate, volume</t>
  </si>
  <si>
    <t>Table 3.13 Page 48 2016 SM report</t>
  </si>
  <si>
    <t>Lead ore and concentrate, value</t>
  </si>
  <si>
    <t>Agglomerated iron ore, volume</t>
  </si>
  <si>
    <t>Agglomerated iron ore, value</t>
  </si>
  <si>
    <t>Maganese ore, volume</t>
  </si>
  <si>
    <t>Maganese ore, value</t>
  </si>
  <si>
    <t>Zinc ore and concentrate, volume</t>
  </si>
  <si>
    <t>Zinc concentrate, value</t>
  </si>
  <si>
    <t>Tin ore and concentrate, volume</t>
  </si>
  <si>
    <t>Tin ore concentrate, value</t>
  </si>
  <si>
    <t>Niobium, tantalum vanadium, volume</t>
  </si>
  <si>
    <t>Niobium, tantalum vanadium, value</t>
  </si>
  <si>
    <t>Natural Sand of all kind, volume</t>
  </si>
  <si>
    <t>Natural Sand of all kind, value</t>
  </si>
  <si>
    <t>Copper ores concentrate, volume</t>
  </si>
  <si>
    <t>Copper ores concentrate, value</t>
  </si>
  <si>
    <t>Zironium ores and concentrate, volume</t>
  </si>
  <si>
    <t>Zironium ores and concentrate, value</t>
  </si>
  <si>
    <t>Aluminum ore and concentrate, volume</t>
  </si>
  <si>
    <t>Aluminum ore and concentrate, value</t>
  </si>
  <si>
    <t>Gypsum anhydrite, volume</t>
  </si>
  <si>
    <t>Gypsum anhydrite, value</t>
  </si>
  <si>
    <t>Crude mica and mica lifted into sheet, volume</t>
  </si>
  <si>
    <t>Crude mica and mica lifted into sheet, value</t>
  </si>
  <si>
    <t>Colbalt ore and concentrate, volume</t>
  </si>
  <si>
    <t>Colbalt ore and concentrate, value</t>
  </si>
  <si>
    <t>Silca sands and quartz sand, volume</t>
  </si>
  <si>
    <t>Silca sands and quartz sand, value</t>
  </si>
  <si>
    <t>Kaolin and other kaolin clays, volume</t>
  </si>
  <si>
    <t>Kaolin and other kaolin clays, value</t>
  </si>
  <si>
    <t>Other clays, volume</t>
  </si>
  <si>
    <t>Other clays, value</t>
  </si>
  <si>
    <t>Chromium ore and concentrate, volume</t>
  </si>
  <si>
    <t>Chromium ore and concentrate, value</t>
  </si>
  <si>
    <t>Ash and residue, volume</t>
  </si>
  <si>
    <t>Ash and residue, value</t>
  </si>
  <si>
    <t>Bentonite, volume</t>
  </si>
  <si>
    <t>Bentonite, value</t>
  </si>
  <si>
    <t>Tungsten ore and concentrate, volume</t>
  </si>
  <si>
    <t>Tungsten ore and concentrate, value</t>
  </si>
  <si>
    <t>Titanium ore and concentate, volume</t>
  </si>
  <si>
    <t>Titanium ore and concentate, value</t>
  </si>
  <si>
    <t>Limestone flux, limestone and stone, volume</t>
  </si>
  <si>
    <t>Limestone flux, limestone and stone, value</t>
  </si>
  <si>
    <t>Marble and trovertine cut into block, volume</t>
  </si>
  <si>
    <t>Marble and trovertine cut into block, value</t>
  </si>
  <si>
    <t>Section 4.8.1 in the 2016 Oil and gas report</t>
  </si>
  <si>
    <t>Not available for oil and gas</t>
  </si>
  <si>
    <t>Corporate Affairs Commission/Mining Cadastre Office</t>
  </si>
  <si>
    <t>http://www.neiti.gov.ng/index.php/neiti-audits/solid-minerals/category/183-2016-sma-appendices?download=809:2016-sma-appendix-4-bo-information-on-47-companies</t>
  </si>
  <si>
    <t>NEITI OIL &amp;GAS AND MINING REPORT</t>
  </si>
  <si>
    <t>Table 2.3 Page 30 in the 2016 Mining Report</t>
  </si>
  <si>
    <t>5.19.Social Expenditures by Extractive Companies. Appendix 12 p.73 of the 2016 Mining Report</t>
  </si>
  <si>
    <t>USD 2 672 814 from mining,  USD 781 741 339 from Oil and gas</t>
  </si>
  <si>
    <t>Table 4.22, Page 67 2016 SM report</t>
  </si>
  <si>
    <t>None was recorded for both SM and the Oil and gas reports</t>
  </si>
  <si>
    <t>Section 4.4 in the Oil and gas 2016 Report</t>
  </si>
  <si>
    <t>59774000 Barrels= 9503322,84 Sm3</t>
  </si>
  <si>
    <t>Oil and Gas Companies = 62. Mining companies= 58</t>
  </si>
  <si>
    <r>
      <t xml:space="preserve">The following revenue streams are not included in the above tables, as they are paid by </t>
    </r>
    <r>
      <rPr>
        <u/>
        <sz val="12"/>
        <color theme="1"/>
        <rFont val="Calibri"/>
        <family val="2"/>
      </rPr>
      <t>individuals</t>
    </r>
    <r>
      <rPr>
        <sz val="12"/>
        <color theme="1"/>
        <rFont val="Calibri"/>
        <family val="2"/>
      </rPr>
      <t xml:space="preserve">, </t>
    </r>
    <r>
      <rPr>
        <u/>
        <sz val="12"/>
        <color theme="1"/>
        <rFont val="Calibri"/>
        <family val="2"/>
      </rPr>
      <t>not companies:</t>
    </r>
  </si>
  <si>
    <t>Withholding Tax - Mining</t>
  </si>
  <si>
    <t/>
  </si>
  <si>
    <t>FASD 2012-2016 FIRS Report: https://www.neiti.gov.ng/index.php/neiti-audits/fiscal-allocation-and-statutory-disbursement/category/191-fasd-2012-2016-regulatory-agencies-reports</t>
  </si>
  <si>
    <t>Statutory Mineral Revenue Disbursement to States and LGA +13%  Derivative Shared by the nine Oil Producing States</t>
  </si>
  <si>
    <t>384 000 000 000+296 000 000 000+215 000 000 000= 895 000 000 000 NGN. Exchange rate used: 259.66.</t>
  </si>
  <si>
    <t>655,530,000 mbtu =19210670.8333333 Sm3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</si>
</sst>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yyyy\-mm\-dd;@"/>
    <numFmt numFmtId="165" formatCode="_-* #,##0_-;\-* #,##0_-;_-* &quot;-&quot;??_-;_-@_-"/>
    <numFmt numFmtId="166" formatCode="_-* #,##0_-;[Red]\-* #,##0_-;_-* &quot;-&quot;??_-;_-@_-"/>
    <numFmt numFmtId="167" formatCode="_(* #,##0.000_);_(* \(#,##0.000\);_(* &quot;-&quot;??_);_(@_)"/>
    <numFmt numFmtId="168" formatCode="_-* #,##0.000_-;\-* #,##0.000_-;_-* &quot;-&quot;??_-;_-@_-"/>
    <numFmt numFmtId="169" formatCode="_(* #,##0.00_);_(* \(#,##0.00\);_(* &quot;-&quot;??_);_(@_)"/>
  </numFmts>
  <fonts count="45">
    <font>
      <sz val="12"/>
      <color theme="1"/>
      <name val="Calibri"/>
      <family val="2"/>
      <scheme val="minor"/>
    </font>
    <font>
      <sz val="11"/>
      <color theme="1"/>
      <name val="Calibri"/>
      <family val="2"/>
      <scheme val="minor"/>
    </font>
    <font>
      <sz val="11"/>
      <color theme="1"/>
      <name val="Calibri"/>
      <family val="2"/>
      <scheme val="minor"/>
    </font>
    <font>
      <b/>
      <sz val="11"/>
      <color rgb="FF3F3F3F"/>
      <name val="Calibri"/>
      <family val="2"/>
      <scheme val="minor"/>
    </font>
    <font>
      <sz val="12"/>
      <color theme="1"/>
      <name val="Calibri"/>
      <family val="2"/>
      <scheme val="minor"/>
    </font>
    <font>
      <sz val="10"/>
      <color theme="1"/>
      <name val="Calibri"/>
      <family val="2"/>
      <scheme val="minor"/>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1"/>
      <color rgb="FF000000"/>
      <name val="Calibri"/>
      <family val="2"/>
      <scheme val="minor"/>
    </font>
    <font>
      <b/>
      <sz val="12"/>
      <color theme="1"/>
      <name val="Calibri"/>
      <family val="2"/>
      <scheme val="minor"/>
    </font>
    <font>
      <u/>
      <sz val="12"/>
      <color theme="10"/>
      <name val="Calibri"/>
      <family val="2"/>
      <scheme val="minor"/>
    </font>
    <font>
      <sz val="20"/>
      <color theme="1"/>
      <name val="Calibri"/>
      <family val="2"/>
      <scheme val="minor"/>
    </font>
    <font>
      <sz val="10"/>
      <color rgb="FFFF0000"/>
      <name val="Calibri (Body)"/>
    </font>
    <font>
      <i/>
      <sz val="10"/>
      <color theme="1"/>
      <name val="Calibri"/>
      <family val="2"/>
      <scheme val="minor"/>
    </font>
    <font>
      <b/>
      <i/>
      <sz val="10"/>
      <color rgb="FF3F3F3F"/>
      <name val="Calibri"/>
      <family val="2"/>
      <scheme val="minor"/>
    </font>
    <font>
      <b/>
      <sz val="10"/>
      <color theme="1"/>
      <name val="Calibri"/>
      <family val="2"/>
      <scheme val="minor"/>
    </font>
    <font>
      <sz val="10"/>
      <name val="Calibri"/>
      <family val="2"/>
      <scheme val="minor"/>
    </font>
    <font>
      <sz val="10"/>
      <color rgb="FFFF0000"/>
      <name val="Calibri"/>
      <family val="2"/>
      <scheme val="minor"/>
    </font>
    <font>
      <u/>
      <sz val="10"/>
      <color rgb="FFFF0000"/>
      <name val="Calibri"/>
      <family val="2"/>
      <scheme val="minor"/>
    </font>
    <font>
      <i/>
      <sz val="10"/>
      <name val="Calibri"/>
      <family val="2"/>
      <scheme val="minor"/>
    </font>
    <font>
      <sz val="8"/>
      <name val="Trebuchet MS"/>
      <family val="2"/>
    </font>
    <font>
      <b/>
      <i/>
      <sz val="10"/>
      <name val="Calibri"/>
      <family val="2"/>
      <scheme val="minor"/>
    </font>
    <font>
      <sz val="10"/>
      <color rgb="FF000000"/>
      <name val="Calibri"/>
      <family val="2"/>
      <scheme val="minor"/>
    </font>
    <font>
      <sz val="20"/>
      <color theme="1"/>
      <name val="Calibri"/>
      <family val="2"/>
    </font>
    <font>
      <sz val="12"/>
      <color theme="1"/>
      <name val="Calibri"/>
      <family val="2"/>
    </font>
    <font>
      <b/>
      <sz val="12"/>
      <color theme="1"/>
      <name val="Calibri"/>
      <family val="2"/>
    </font>
    <font>
      <b/>
      <sz val="16"/>
      <color theme="1"/>
      <name val="Calibri"/>
      <family val="2"/>
    </font>
    <font>
      <i/>
      <sz val="10"/>
      <name val="Calibri"/>
      <family val="2"/>
    </font>
    <font>
      <i/>
      <sz val="10"/>
      <color theme="1"/>
      <name val="Calibri"/>
      <family val="2"/>
    </font>
    <font>
      <sz val="12"/>
      <color rgb="FF000000"/>
      <name val="Calibri"/>
      <family val="2"/>
      <scheme val="minor"/>
    </font>
    <font>
      <b/>
      <i/>
      <sz val="10"/>
      <color theme="1"/>
      <name val="Calibri"/>
      <family val="2"/>
      <scheme val="minor"/>
    </font>
    <font>
      <i/>
      <sz val="12"/>
      <color theme="1"/>
      <name val="Calibri"/>
      <family val="2"/>
      <scheme val="minor"/>
    </font>
    <font>
      <i/>
      <sz val="12"/>
      <color theme="1"/>
      <name val="Calibri"/>
      <family val="2"/>
    </font>
    <font>
      <i/>
      <sz val="12"/>
      <color theme="0" tint="-0.34998626667073579"/>
      <name val="Calibri"/>
      <family val="2"/>
    </font>
    <font>
      <i/>
      <sz val="12"/>
      <color rgb="FFA6A6A6"/>
      <name val="Calibri"/>
      <family val="2"/>
    </font>
    <font>
      <sz val="12"/>
      <color rgb="FF3F3F76"/>
      <name val="Calibri"/>
      <family val="2"/>
      <scheme val="minor"/>
    </font>
    <font>
      <i/>
      <sz val="11"/>
      <color theme="1"/>
      <name val="Calibri"/>
      <family val="2"/>
      <scheme val="minor"/>
    </font>
    <font>
      <u/>
      <sz val="11"/>
      <color theme="10"/>
      <name val="Calibri"/>
      <family val="2"/>
      <scheme val="minor"/>
    </font>
    <font>
      <u/>
      <sz val="12"/>
      <color theme="1"/>
      <name val="Calibri"/>
      <family val="2"/>
    </font>
    <font>
      <sz val="12"/>
      <color theme="0" tint="-0.34998626667073579"/>
      <name val="Calibri"/>
      <family val="2"/>
    </font>
    <font>
      <sz val="12"/>
      <color theme="1"/>
      <name val="Times New Roman"/>
      <family val="1"/>
    </font>
    <font>
      <sz val="16"/>
      <color theme="1"/>
      <name val="Calibri"/>
      <family val="2"/>
    </font>
  </fonts>
  <fills count="15">
    <fill>
      <patternFill patternType="none"/>
    </fill>
    <fill>
      <patternFill patternType="gray125"/>
    </fill>
    <fill>
      <patternFill patternType="solid">
        <fgColor rgb="FFFFCC99"/>
      </patternFill>
    </fill>
    <fill>
      <patternFill patternType="solid">
        <fgColor rgb="FFF2F2F2"/>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theme="9" tint="0.39997558519241921"/>
        <bgColor indexed="64"/>
      </patternFill>
    </fill>
    <fill>
      <patternFill patternType="solid">
        <fgColor rgb="FFF7FAB4"/>
        <bgColor indexed="64"/>
      </patternFill>
    </fill>
    <fill>
      <patternFill patternType="solid">
        <fgColor rgb="FFFFFF00"/>
        <bgColor indexed="64"/>
      </patternFill>
    </fill>
    <fill>
      <patternFill patternType="solid">
        <fgColor rgb="FFFABF8F"/>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
      <patternFill patternType="solid">
        <fgColor theme="2"/>
        <bgColor indexed="64"/>
      </patternFill>
    </fill>
  </fills>
  <borders count="3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auto="1"/>
      </top>
      <bottom style="thin">
        <color auto="1"/>
      </bottom>
      <diagonal/>
    </border>
    <border>
      <left style="medium">
        <color indexed="64"/>
      </left>
      <right style="medium">
        <color indexed="64"/>
      </right>
      <top style="medium">
        <color indexed="64"/>
      </top>
      <bottom style="thin">
        <color auto="1"/>
      </bottom>
      <diagonal/>
    </border>
    <border>
      <left/>
      <right style="thin">
        <color rgb="FF3F3F3F"/>
      </right>
      <top style="thin">
        <color rgb="FF3F3F3F"/>
      </top>
      <bottom style="thin">
        <color rgb="FF3F3F3F"/>
      </bottom>
      <diagonal/>
    </border>
    <border>
      <left/>
      <right/>
      <top style="thin">
        <color auto="1"/>
      </top>
      <bottom/>
      <diagonal/>
    </border>
    <border>
      <left style="medium">
        <color indexed="64"/>
      </left>
      <right style="medium">
        <color indexed="64"/>
      </right>
      <top style="thin">
        <color auto="1"/>
      </top>
      <bottom style="thin">
        <color auto="1"/>
      </bottom>
      <diagonal/>
    </border>
    <border>
      <left/>
      <right/>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rgb="FFBBBBBB"/>
      </left>
      <right style="medium">
        <color rgb="FFBBBBBB"/>
      </right>
      <top style="medium">
        <color rgb="FFBBBBBB"/>
      </top>
      <bottom style="medium">
        <color rgb="FFBBBBBB"/>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s>
  <cellStyleXfs count="5">
    <xf numFmtId="0" fontId="0" fillId="0" borderId="0"/>
    <xf numFmtId="43" fontId="4" fillId="0" borderId="0" applyFont="0" applyFill="0" applyBorder="0" applyAlignment="0" applyProtection="0"/>
    <xf numFmtId="0" fontId="38" fillId="2" borderId="1" applyNumberFormat="0" applyAlignment="0" applyProtection="0"/>
    <xf numFmtId="0" fontId="3" fillId="3" borderId="2" applyNumberFormat="0" applyAlignment="0" applyProtection="0"/>
    <xf numFmtId="0" fontId="13" fillId="0" borderId="0" applyNumberFormat="0" applyFill="0" applyBorder="0" applyAlignment="0" applyProtection="0"/>
  </cellStyleXfs>
  <cellXfs count="244">
    <xf numFmtId="0" fontId="0" fillId="0" borderId="0" xfId="0"/>
    <xf numFmtId="0" fontId="5"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8" fillId="6" borderId="0" xfId="0" applyFont="1" applyFill="1" applyAlignment="1">
      <alignment vertical="center"/>
    </xf>
    <xf numFmtId="0" fontId="13" fillId="0" borderId="0" xfId="4"/>
    <xf numFmtId="0" fontId="5"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wrapText="1"/>
    </xf>
    <xf numFmtId="0" fontId="5" fillId="0" borderId="3" xfId="0" applyFont="1" applyBorder="1" applyAlignment="1">
      <alignment vertical="center"/>
    </xf>
    <xf numFmtId="0" fontId="5" fillId="7" borderId="4" xfId="0" applyFont="1" applyFill="1" applyBorder="1" applyAlignment="1">
      <alignment horizontal="left" vertical="center" wrapText="1"/>
    </xf>
    <xf numFmtId="0" fontId="17" fillId="3" borderId="5" xfId="3" applyFont="1" applyBorder="1" applyAlignment="1">
      <alignment horizontal="left" vertical="center" wrapText="1"/>
    </xf>
    <xf numFmtId="0" fontId="5" fillId="0" borderId="6" xfId="0" applyFont="1" applyBorder="1" applyAlignment="1">
      <alignment vertical="center"/>
    </xf>
    <xf numFmtId="164" fontId="5" fillId="7" borderId="7" xfId="0" applyNumberFormat="1" applyFont="1" applyFill="1" applyBorder="1" applyAlignment="1">
      <alignment horizontal="left" vertical="center" wrapText="1"/>
    </xf>
    <xf numFmtId="0" fontId="5" fillId="0" borderId="0" xfId="0" applyFont="1" applyAlignment="1">
      <alignment vertical="center"/>
    </xf>
    <xf numFmtId="0" fontId="5" fillId="0" borderId="8" xfId="0" applyFont="1" applyBorder="1" applyAlignment="1">
      <alignment vertical="center"/>
    </xf>
    <xf numFmtId="0" fontId="5" fillId="7" borderId="7" xfId="0" applyFont="1" applyFill="1" applyBorder="1" applyAlignment="1">
      <alignment horizontal="left" vertical="center" wrapText="1"/>
    </xf>
    <xf numFmtId="0" fontId="16" fillId="0" borderId="0" xfId="0" applyFont="1" applyAlignment="1">
      <alignment vertical="center"/>
    </xf>
    <xf numFmtId="0" fontId="5" fillId="8" borderId="7" xfId="0" applyFont="1" applyFill="1" applyBorder="1" applyAlignment="1">
      <alignment horizontal="left" vertical="center" wrapText="1"/>
    </xf>
    <xf numFmtId="0" fontId="13" fillId="7" borderId="7" xfId="4" applyFill="1" applyBorder="1" applyAlignment="1">
      <alignment horizontal="left" vertical="center" wrapText="1"/>
    </xf>
    <xf numFmtId="0" fontId="5" fillId="9" borderId="3" xfId="0" applyFont="1" applyFill="1" applyBorder="1" applyAlignment="1">
      <alignment vertical="center"/>
    </xf>
    <xf numFmtId="0" fontId="13" fillId="8" borderId="7" xfId="4" applyFill="1" applyBorder="1" applyAlignment="1">
      <alignment horizontal="left" vertical="center" wrapText="1"/>
    </xf>
    <xf numFmtId="165" fontId="5" fillId="7" borderId="7" xfId="1" applyNumberFormat="1" applyFont="1" applyFill="1" applyBorder="1" applyAlignment="1">
      <alignment horizontal="left" vertical="center" wrapText="1"/>
    </xf>
    <xf numFmtId="49" fontId="5" fillId="7" borderId="7" xfId="0" applyNumberFormat="1" applyFont="1" applyFill="1" applyBorder="1" applyAlignment="1">
      <alignment horizontal="left" vertical="center" wrapText="1"/>
    </xf>
    <xf numFmtId="43" fontId="5" fillId="7" borderId="7" xfId="1" applyFont="1" applyFill="1" applyBorder="1" applyAlignment="1">
      <alignment horizontal="left" vertical="center" wrapText="1"/>
    </xf>
    <xf numFmtId="0" fontId="5" fillId="10" borderId="7"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18" fillId="11" borderId="0" xfId="0" applyFont="1" applyFill="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21" fillId="0" borderId="0" xfId="4" applyFont="1" applyAlignment="1">
      <alignment vertical="center"/>
    </xf>
    <xf numFmtId="0" fontId="16" fillId="0" borderId="0" xfId="0" applyFont="1" applyAlignment="1">
      <alignment horizontal="left" vertical="center"/>
    </xf>
    <xf numFmtId="0" fontId="22" fillId="0" borderId="0" xfId="0" applyFont="1" applyAlignment="1">
      <alignment horizontal="left" vertical="center" wrapText="1"/>
    </xf>
    <xf numFmtId="0" fontId="18" fillId="0" borderId="0" xfId="0" applyFont="1" applyAlignment="1">
      <alignment horizontal="left" vertical="center" wrapText="1"/>
    </xf>
    <xf numFmtId="165" fontId="5" fillId="7" borderId="11" xfId="1" applyNumberFormat="1" applyFont="1" applyFill="1" applyBorder="1" applyAlignment="1">
      <alignment horizontal="left" vertical="center" wrapText="1"/>
    </xf>
    <xf numFmtId="49" fontId="5" fillId="7" borderId="12" xfId="0" applyNumberFormat="1" applyFont="1" applyFill="1" applyBorder="1" applyAlignment="1">
      <alignment horizontal="left" vertical="center" wrapText="1"/>
    </xf>
    <xf numFmtId="164" fontId="13" fillId="7" borderId="13" xfId="4" applyNumberFormat="1" applyFill="1" applyBorder="1" applyAlignment="1">
      <alignment horizontal="left" vertical="center" wrapText="1"/>
    </xf>
    <xf numFmtId="0" fontId="23" fillId="0" borderId="14" xfId="0" applyFont="1" applyBorder="1" applyAlignment="1">
      <alignment horizontal="left" vertical="center" wrapText="1"/>
    </xf>
    <xf numFmtId="0" fontId="22" fillId="0" borderId="0" xfId="0" applyFont="1" applyAlignment="1">
      <alignment vertical="center"/>
    </xf>
    <xf numFmtId="165" fontId="5" fillId="7" borderId="15" xfId="1" applyNumberFormat="1" applyFont="1" applyFill="1" applyBorder="1" applyAlignment="1">
      <alignment horizontal="left" vertical="center" wrapText="1"/>
    </xf>
    <xf numFmtId="49" fontId="5" fillId="7" borderId="16" xfId="0" applyNumberFormat="1" applyFont="1" applyFill="1" applyBorder="1" applyAlignment="1">
      <alignment horizontal="left" vertical="center" wrapText="1"/>
    </xf>
    <xf numFmtId="164" fontId="13" fillId="7" borderId="17" xfId="4" applyNumberFormat="1" applyFill="1" applyBorder="1" applyAlignment="1">
      <alignment horizontal="left" vertical="center" wrapText="1"/>
    </xf>
    <xf numFmtId="0" fontId="5" fillId="9" borderId="3" xfId="0" applyFont="1" applyFill="1" applyBorder="1" applyAlignment="1">
      <alignment vertical="center" wrapText="1"/>
    </xf>
    <xf numFmtId="164" fontId="5" fillId="7" borderId="17" xfId="0" applyNumberFormat="1" applyFont="1" applyFill="1" applyBorder="1" applyAlignment="1">
      <alignment horizontal="left" vertical="center" wrapText="1"/>
    </xf>
    <xf numFmtId="0" fontId="24" fillId="3" borderId="5" xfId="3" applyFont="1" applyBorder="1" applyAlignment="1">
      <alignment horizontal="left" vertical="center" wrapText="1"/>
    </xf>
    <xf numFmtId="164" fontId="5" fillId="7" borderId="16" xfId="0" applyNumberFormat="1" applyFont="1" applyFill="1" applyBorder="1" applyAlignment="1">
      <alignment horizontal="left" vertical="center" wrapText="1"/>
    </xf>
    <xf numFmtId="0" fontId="20" fillId="0" borderId="0" xfId="0" applyFont="1" applyAlignment="1">
      <alignment vertical="center"/>
    </xf>
    <xf numFmtId="0" fontId="16" fillId="0" borderId="3" xfId="0" applyFont="1" applyBorder="1" applyAlignment="1">
      <alignment vertical="center"/>
    </xf>
    <xf numFmtId="4" fontId="2" fillId="0" borderId="0" xfId="0" applyNumberFormat="1" applyFont="1"/>
    <xf numFmtId="164" fontId="5" fillId="7" borderId="17" xfId="0" applyNumberFormat="1" applyFont="1" applyFill="1" applyBorder="1" applyAlignment="1">
      <alignment horizontal="left" wrapText="1"/>
    </xf>
    <xf numFmtId="164" fontId="5" fillId="12" borderId="17" xfId="0" applyNumberFormat="1" applyFont="1" applyFill="1" applyBorder="1" applyAlignment="1">
      <alignment horizontal="left" vertical="center" wrapText="1"/>
    </xf>
    <xf numFmtId="0" fontId="13" fillId="8" borderId="17" xfId="4" applyFill="1" applyBorder="1" applyAlignment="1">
      <alignment horizontal="left" wrapText="1"/>
    </xf>
    <xf numFmtId="0" fontId="25" fillId="0" borderId="6" xfId="0" applyFont="1" applyBorder="1" applyAlignment="1">
      <alignment vertical="center"/>
    </xf>
    <xf numFmtId="0" fontId="25" fillId="0" borderId="3" xfId="0" applyFont="1" applyBorder="1" applyAlignment="1">
      <alignment vertical="center"/>
    </xf>
    <xf numFmtId="0" fontId="13" fillId="7" borderId="17" xfId="4" applyFill="1" applyBorder="1" applyAlignment="1">
      <alignment horizontal="left" vertical="center" wrapText="1"/>
    </xf>
    <xf numFmtId="0" fontId="25" fillId="0" borderId="0" xfId="0" applyFont="1" applyAlignment="1">
      <alignment vertical="center"/>
    </xf>
    <xf numFmtId="0" fontId="5" fillId="8" borderId="17" xfId="0" applyFont="1" applyFill="1" applyBorder="1" applyAlignment="1">
      <alignment horizontal="left" vertical="center" wrapText="1"/>
    </xf>
    <xf numFmtId="0" fontId="13" fillId="8" borderId="17" xfId="4" applyFill="1" applyBorder="1" applyAlignment="1">
      <alignment horizontal="left" vertical="center" wrapText="1"/>
    </xf>
    <xf numFmtId="0" fontId="16" fillId="0" borderId="8" xfId="0" applyFont="1" applyBorder="1" applyAlignment="1">
      <alignment vertical="center"/>
    </xf>
    <xf numFmtId="0" fontId="13" fillId="8" borderId="20" xfId="4" applyFill="1" applyBorder="1" applyAlignment="1">
      <alignment horizontal="left" vertical="center" wrapText="1"/>
    </xf>
    <xf numFmtId="0" fontId="5" fillId="11" borderId="0" xfId="0" applyFont="1" applyFill="1" applyAlignment="1">
      <alignment horizontal="left" vertical="center" wrapText="1"/>
    </xf>
    <xf numFmtId="165" fontId="5" fillId="7" borderId="17" xfId="1" applyNumberFormat="1" applyFont="1" applyFill="1" applyBorder="1" applyAlignment="1">
      <alignment horizontal="left" vertical="center" wrapText="1"/>
    </xf>
    <xf numFmtId="0" fontId="22" fillId="0" borderId="8" xfId="0" applyFont="1" applyBorder="1" applyAlignment="1">
      <alignment vertical="center"/>
    </xf>
    <xf numFmtId="165" fontId="5" fillId="7" borderId="18" xfId="1" applyNumberFormat="1" applyFont="1" applyFill="1" applyBorder="1" applyAlignment="1">
      <alignment horizontal="left" vertical="center" wrapText="1"/>
    </xf>
    <xf numFmtId="49" fontId="5" fillId="7" borderId="19" xfId="0" applyNumberFormat="1" applyFont="1" applyFill="1" applyBorder="1" applyAlignment="1">
      <alignment horizontal="left" vertical="center" wrapText="1"/>
    </xf>
    <xf numFmtId="0" fontId="5" fillId="0" borderId="6" xfId="0" applyFont="1" applyBorder="1" applyAlignment="1">
      <alignment horizontal="left" vertical="center" wrapText="1"/>
    </xf>
    <xf numFmtId="0" fontId="27" fillId="0" borderId="0" xfId="0" applyFont="1" applyAlignment="1">
      <alignment vertical="center"/>
    </xf>
    <xf numFmtId="0" fontId="28" fillId="0" borderId="25" xfId="0" applyFont="1" applyBorder="1" applyAlignment="1">
      <alignment vertical="center"/>
    </xf>
    <xf numFmtId="0" fontId="29" fillId="0" borderId="26" xfId="0" applyFont="1" applyBorder="1" applyAlignment="1">
      <alignment vertical="center"/>
    </xf>
    <xf numFmtId="0" fontId="27" fillId="0" borderId="6" xfId="0" applyFont="1" applyBorder="1" applyAlignment="1">
      <alignment vertical="center"/>
    </xf>
    <xf numFmtId="0" fontId="27" fillId="11" borderId="6" xfId="0" applyFont="1" applyFill="1" applyBorder="1" applyAlignment="1">
      <alignment vertical="center"/>
    </xf>
    <xf numFmtId="0" fontId="27" fillId="10" borderId="28" xfId="0" applyFont="1" applyFill="1" applyBorder="1" applyAlignment="1">
      <alignment vertical="center"/>
    </xf>
    <xf numFmtId="0" fontId="31" fillId="0" borderId="29" xfId="0" applyFont="1" applyBorder="1" applyAlignment="1">
      <alignment vertical="center"/>
    </xf>
    <xf numFmtId="0" fontId="27" fillId="11" borderId="0" xfId="0" applyFont="1" applyFill="1" applyAlignment="1">
      <alignment vertical="center"/>
    </xf>
    <xf numFmtId="0" fontId="31" fillId="0" borderId="0" xfId="0" applyFont="1" applyAlignment="1">
      <alignment vertical="center"/>
    </xf>
    <xf numFmtId="0" fontId="28" fillId="0" borderId="29" xfId="0" applyFont="1" applyBorder="1" applyAlignment="1">
      <alignment horizontal="right" vertical="center"/>
    </xf>
    <xf numFmtId="0" fontId="0" fillId="10" borderId="0" xfId="0" applyFill="1" applyAlignment="1">
      <alignment vertical="center" wrapText="1"/>
    </xf>
    <xf numFmtId="0" fontId="0" fillId="10" borderId="0" xfId="0" applyFill="1" applyAlignment="1">
      <alignment vertical="center"/>
    </xf>
    <xf numFmtId="0" fontId="0" fillId="8" borderId="31" xfId="0" applyFill="1" applyBorder="1" applyAlignment="1">
      <alignment vertical="center"/>
    </xf>
    <xf numFmtId="49" fontId="32" fillId="8" borderId="0" xfId="0" applyNumberFormat="1" applyFont="1" applyFill="1" applyAlignment="1">
      <alignment vertical="center"/>
    </xf>
    <xf numFmtId="49" fontId="27" fillId="8" borderId="0" xfId="0" applyNumberFormat="1" applyFont="1" applyFill="1" applyAlignment="1">
      <alignment vertical="center"/>
    </xf>
    <xf numFmtId="0" fontId="27" fillId="10" borderId="0" xfId="0" applyFont="1" applyFill="1" applyAlignment="1">
      <alignment vertical="center"/>
    </xf>
    <xf numFmtId="0" fontId="13" fillId="8" borderId="28" xfId="4" applyFill="1" applyBorder="1" applyAlignment="1">
      <alignment vertical="center"/>
    </xf>
    <xf numFmtId="0" fontId="28" fillId="0" borderId="32" xfId="0" applyFont="1" applyBorder="1" applyAlignment="1">
      <alignment horizontal="right" vertical="center"/>
    </xf>
    <xf numFmtId="0" fontId="27" fillId="10" borderId="8" xfId="0" applyFont="1" applyFill="1" applyBorder="1" applyAlignment="1">
      <alignment vertical="center"/>
    </xf>
    <xf numFmtId="0" fontId="28" fillId="0" borderId="32" xfId="0" applyFont="1" applyBorder="1" applyAlignment="1">
      <alignment vertical="center"/>
    </xf>
    <xf numFmtId="0" fontId="28" fillId="0" borderId="8" xfId="0" applyFont="1" applyBorder="1" applyAlignment="1">
      <alignment vertical="center"/>
    </xf>
    <xf numFmtId="0" fontId="28" fillId="0" borderId="34" xfId="0" applyFont="1" applyBorder="1" applyAlignment="1">
      <alignment vertical="center" wrapText="1"/>
    </xf>
    <xf numFmtId="0" fontId="28" fillId="0" borderId="32" xfId="0" applyFont="1" applyBorder="1" applyAlignment="1">
      <alignment vertical="center" wrapText="1"/>
    </xf>
    <xf numFmtId="0" fontId="28" fillId="0" borderId="8" xfId="0" applyFont="1" applyBorder="1" applyAlignment="1">
      <alignment vertical="center" wrapText="1"/>
    </xf>
    <xf numFmtId="0" fontId="35" fillId="0" borderId="28" xfId="0" applyFont="1" applyBorder="1" applyAlignment="1">
      <alignment horizontal="right" vertical="center"/>
    </xf>
    <xf numFmtId="3" fontId="34" fillId="0" borderId="8" xfId="0" applyNumberFormat="1" applyFont="1" applyBorder="1" applyAlignment="1">
      <alignment vertical="center"/>
    </xf>
    <xf numFmtId="0" fontId="35" fillId="0" borderId="30" xfId="0" applyFont="1" applyBorder="1" applyAlignment="1">
      <alignment vertical="center" wrapText="1"/>
    </xf>
    <xf numFmtId="0" fontId="27" fillId="0" borderId="29" xfId="0" applyFont="1" applyBorder="1" applyAlignment="1">
      <alignment vertical="center" wrapText="1"/>
    </xf>
    <xf numFmtId="0" fontId="27" fillId="0" borderId="0" xfId="0" applyFont="1" applyAlignment="1">
      <alignment vertical="center" wrapText="1"/>
    </xf>
    <xf numFmtId="3" fontId="27" fillId="0" borderId="30" xfId="1" applyNumberFormat="1" applyFont="1" applyBorder="1" applyAlignment="1">
      <alignment vertical="center" wrapText="1"/>
    </xf>
    <xf numFmtId="3" fontId="35" fillId="0" borderId="31" xfId="0" applyNumberFormat="1" applyFont="1" applyBorder="1" applyAlignment="1">
      <alignment vertical="center" wrapText="1"/>
    </xf>
    <xf numFmtId="166" fontId="27" fillId="0" borderId="30" xfId="1" applyNumberFormat="1" applyFont="1" applyBorder="1" applyAlignment="1">
      <alignment vertical="center"/>
    </xf>
    <xf numFmtId="49" fontId="36" fillId="13" borderId="29" xfId="0" applyNumberFormat="1" applyFont="1" applyFill="1" applyBorder="1" applyAlignment="1">
      <alignment horizontal="left" vertical="center" wrapText="1"/>
    </xf>
    <xf numFmtId="49" fontId="37" fillId="13" borderId="0" xfId="0" applyNumberFormat="1" applyFont="1" applyFill="1" applyAlignment="1">
      <alignment horizontal="left" vertical="center" wrapText="1" indent="2"/>
    </xf>
    <xf numFmtId="0" fontId="27" fillId="0" borderId="30" xfId="0" applyFont="1" applyBorder="1" applyAlignment="1">
      <alignment vertical="center" wrapText="1"/>
    </xf>
    <xf numFmtId="49" fontId="27" fillId="13" borderId="29" xfId="0" applyNumberFormat="1" applyFont="1" applyFill="1" applyBorder="1" applyAlignment="1">
      <alignment horizontal="left" vertical="center"/>
    </xf>
    <xf numFmtId="0" fontId="27" fillId="0" borderId="29" xfId="0" applyFont="1" applyBorder="1" applyAlignment="1">
      <alignment vertical="center"/>
    </xf>
    <xf numFmtId="0" fontId="27" fillId="11" borderId="29" xfId="0" applyFont="1" applyFill="1" applyBorder="1" applyAlignment="1">
      <alignment vertical="center"/>
    </xf>
    <xf numFmtId="3" fontId="27" fillId="0" borderId="0" xfId="0" applyNumberFormat="1" applyFont="1" applyAlignment="1">
      <alignment vertical="center"/>
    </xf>
    <xf numFmtId="49" fontId="36" fillId="13" borderId="29" xfId="0" applyNumberFormat="1" applyFont="1" applyFill="1" applyBorder="1" applyAlignment="1">
      <alignment horizontal="left" vertical="center"/>
    </xf>
    <xf numFmtId="49" fontId="27" fillId="13" borderId="0" xfId="0" applyNumberFormat="1" applyFont="1" applyFill="1" applyAlignment="1">
      <alignment horizontal="left" vertical="center" wrapText="1" indent="4"/>
    </xf>
    <xf numFmtId="49" fontId="27" fillId="13" borderId="29" xfId="0" applyNumberFormat="1" applyFont="1" applyFill="1" applyBorder="1" applyAlignment="1">
      <alignment horizontal="left" vertical="center" wrapText="1"/>
    </xf>
    <xf numFmtId="49" fontId="27" fillId="13" borderId="36" xfId="0" applyNumberFormat="1" applyFont="1" applyFill="1" applyBorder="1" applyAlignment="1">
      <alignment vertical="center" wrapText="1"/>
    </xf>
    <xf numFmtId="49" fontId="27" fillId="13" borderId="37" xfId="0" applyNumberFormat="1" applyFont="1" applyFill="1" applyBorder="1" applyAlignment="1">
      <alignment vertical="center" wrapText="1"/>
    </xf>
    <xf numFmtId="0" fontId="27" fillId="0" borderId="38" xfId="0" applyFont="1" applyBorder="1" applyAlignment="1">
      <alignment vertical="center" wrapText="1"/>
    </xf>
    <xf numFmtId="3" fontId="27" fillId="0" borderId="0" xfId="1" applyNumberFormat="1" applyFont="1" applyAlignment="1">
      <alignment vertical="center" wrapText="1"/>
    </xf>
    <xf numFmtId="0" fontId="27" fillId="0" borderId="0" xfId="0" applyFont="1" applyAlignment="1">
      <alignment horizontal="right" vertical="center"/>
    </xf>
    <xf numFmtId="0" fontId="28" fillId="14" borderId="0" xfId="0" applyFont="1" applyFill="1" applyAlignment="1">
      <alignment horizontal="right" vertical="center"/>
    </xf>
    <xf numFmtId="0" fontId="28" fillId="14" borderId="0" xfId="0" applyFont="1" applyFill="1" applyAlignment="1">
      <alignment vertical="center"/>
    </xf>
    <xf numFmtId="3" fontId="28" fillId="14" borderId="0" xfId="0" applyNumberFormat="1" applyFont="1" applyFill="1" applyAlignment="1">
      <alignment vertical="center"/>
    </xf>
    <xf numFmtId="165" fontId="27" fillId="0" borderId="0" xfId="1" applyNumberFormat="1" applyFont="1" applyAlignment="1">
      <alignment vertical="center"/>
    </xf>
    <xf numFmtId="165" fontId="27" fillId="0" borderId="0" xfId="0" applyNumberFormat="1" applyFont="1" applyAlignment="1">
      <alignment vertical="center"/>
    </xf>
    <xf numFmtId="43" fontId="27" fillId="0" borderId="0" xfId="1" applyFont="1" applyAlignment="1">
      <alignment vertical="center"/>
    </xf>
    <xf numFmtId="164" fontId="5" fillId="7" borderId="16" xfId="0" applyNumberFormat="1" applyFont="1" applyFill="1" applyBorder="1" applyAlignment="1">
      <alignment horizontal="left" vertical="center" wrapText="1"/>
    </xf>
    <xf numFmtId="0" fontId="18" fillId="7" borderId="7" xfId="0" applyFont="1" applyFill="1" applyBorder="1" applyAlignment="1">
      <alignment horizontal="left" vertical="center" wrapText="1"/>
    </xf>
    <xf numFmtId="0" fontId="13" fillId="10" borderId="10" xfId="4" applyFill="1" applyBorder="1" applyAlignment="1">
      <alignment horizontal="left" vertical="center" wrapText="1"/>
    </xf>
    <xf numFmtId="0" fontId="0" fillId="7" borderId="0" xfId="0" applyFill="1"/>
    <xf numFmtId="0" fontId="1" fillId="0" borderId="3" xfId="0" applyFont="1" applyBorder="1" applyAlignment="1">
      <alignment vertical="center"/>
    </xf>
    <xf numFmtId="167" fontId="1" fillId="7" borderId="15" xfId="1" applyNumberFormat="1" applyFont="1" applyFill="1" applyBorder="1" applyAlignment="1">
      <alignment horizontal="left" vertical="center" wrapText="1"/>
    </xf>
    <xf numFmtId="164" fontId="1" fillId="7" borderId="16" xfId="0" applyNumberFormat="1" applyFont="1" applyFill="1" applyBorder="1" applyAlignment="1">
      <alignment horizontal="left" vertical="center" wrapText="1"/>
    </xf>
    <xf numFmtId="164" fontId="1" fillId="7" borderId="17" xfId="0" applyNumberFormat="1" applyFont="1" applyFill="1" applyBorder="1" applyAlignment="1">
      <alignment horizontal="left" vertical="center" wrapText="1"/>
    </xf>
    <xf numFmtId="165" fontId="1" fillId="7" borderId="15" xfId="1" applyNumberFormat="1" applyFont="1" applyFill="1" applyBorder="1" applyAlignment="1">
      <alignment horizontal="left" vertical="center" wrapText="1"/>
    </xf>
    <xf numFmtId="49" fontId="1" fillId="7" borderId="16" xfId="0" applyNumberFormat="1" applyFont="1" applyFill="1" applyBorder="1" applyAlignment="1">
      <alignment horizontal="left" vertical="center" wrapText="1"/>
    </xf>
    <xf numFmtId="168" fontId="1" fillId="7" borderId="15" xfId="1" applyNumberFormat="1" applyFont="1" applyFill="1" applyBorder="1" applyAlignment="1">
      <alignment horizontal="left" vertical="center" wrapText="1"/>
    </xf>
    <xf numFmtId="0" fontId="39" fillId="0" borderId="3" xfId="0" applyFont="1" applyBorder="1" applyAlignment="1">
      <alignment vertical="center"/>
    </xf>
    <xf numFmtId="169" fontId="1" fillId="7" borderId="0" xfId="1" applyNumberFormat="1" applyFont="1" applyFill="1" applyBorder="1"/>
    <xf numFmtId="167" fontId="1" fillId="7" borderId="0" xfId="1" applyNumberFormat="1" applyFont="1" applyFill="1" applyBorder="1"/>
    <xf numFmtId="43" fontId="1" fillId="7" borderId="15" xfId="1" applyNumberFormat="1" applyFont="1" applyFill="1" applyBorder="1" applyAlignment="1">
      <alignment horizontal="left" vertical="center" wrapText="1"/>
    </xf>
    <xf numFmtId="0" fontId="40" fillId="8" borderId="17" xfId="4" applyFont="1" applyFill="1" applyBorder="1" applyAlignment="1">
      <alignment horizontal="left" vertical="center" wrapText="1"/>
    </xf>
    <xf numFmtId="0" fontId="19" fillId="3" borderId="5" xfId="3" applyFont="1" applyBorder="1" applyAlignment="1">
      <alignment horizontal="left" vertical="center" wrapText="1"/>
    </xf>
    <xf numFmtId="0" fontId="27" fillId="0" borderId="32" xfId="0" applyFont="1" applyBorder="1" applyAlignment="1">
      <alignment vertical="center"/>
    </xf>
    <xf numFmtId="0" fontId="27" fillId="0" borderId="8" xfId="0" applyFont="1" applyBorder="1" applyAlignment="1">
      <alignment vertical="center"/>
    </xf>
    <xf numFmtId="49" fontId="42" fillId="13" borderId="29" xfId="0" applyNumberFormat="1" applyFont="1" applyFill="1" applyBorder="1" applyAlignment="1">
      <alignment horizontal="left" vertical="center" wrapText="1"/>
    </xf>
    <xf numFmtId="49" fontId="42" fillId="13" borderId="0" xfId="0" applyNumberFormat="1" applyFont="1" applyFill="1" applyAlignment="1">
      <alignment vertical="center" wrapText="1"/>
    </xf>
    <xf numFmtId="49" fontId="27" fillId="13" borderId="0" xfId="0" applyNumberFormat="1" applyFont="1" applyFill="1" applyBorder="1" applyAlignment="1">
      <alignment horizontal="left" vertical="center" wrapText="1" indent="6"/>
    </xf>
    <xf numFmtId="0" fontId="38" fillId="2" borderId="35" xfId="2" applyFont="1" applyBorder="1" applyAlignment="1">
      <alignment vertical="center" wrapText="1"/>
    </xf>
    <xf numFmtId="0" fontId="27" fillId="0" borderId="0" xfId="0" applyFont="1" applyFill="1" applyBorder="1" applyAlignment="1">
      <alignment vertical="center"/>
    </xf>
    <xf numFmtId="3" fontId="43" fillId="0" borderId="30" xfId="1" applyNumberFormat="1" applyFont="1" applyFill="1" applyBorder="1" applyAlignment="1">
      <alignment vertical="center" wrapText="1"/>
    </xf>
    <xf numFmtId="0" fontId="27" fillId="0" borderId="29" xfId="0" applyFont="1" applyFill="1" applyBorder="1" applyAlignment="1">
      <alignment vertical="center"/>
    </xf>
    <xf numFmtId="166" fontId="27" fillId="0" borderId="0" xfId="1" applyNumberFormat="1" applyFont="1" applyBorder="1" applyAlignment="1">
      <alignment vertical="center"/>
    </xf>
    <xf numFmtId="49" fontId="27" fillId="13" borderId="0" xfId="0" applyNumberFormat="1" applyFont="1" applyFill="1" applyBorder="1" applyAlignment="1">
      <alignment horizontal="left" vertical="center" wrapText="1" indent="2"/>
    </xf>
    <xf numFmtId="49" fontId="36" fillId="13" borderId="0" xfId="0" applyNumberFormat="1" applyFont="1" applyFill="1" applyBorder="1" applyAlignment="1">
      <alignment horizontal="left" vertical="center" wrapText="1" indent="2"/>
    </xf>
    <xf numFmtId="0" fontId="27" fillId="0" borderId="29" xfId="0" applyFont="1" applyFill="1" applyBorder="1" applyAlignment="1">
      <alignment vertical="center" wrapText="1"/>
    </xf>
    <xf numFmtId="0" fontId="27" fillId="0" borderId="0" xfId="0" applyFont="1" applyFill="1" applyBorder="1" applyAlignment="1">
      <alignment vertical="center" wrapText="1"/>
    </xf>
    <xf numFmtId="49" fontId="27" fillId="13" borderId="0" xfId="0" applyNumberFormat="1" applyFont="1" applyFill="1" applyBorder="1" applyAlignment="1">
      <alignment horizontal="left" vertical="center" wrapText="1" indent="4"/>
    </xf>
    <xf numFmtId="49" fontId="36" fillId="13" borderId="0" xfId="0" applyNumberFormat="1" applyFont="1" applyFill="1" applyBorder="1" applyAlignment="1">
      <alignment horizontal="left" vertical="center" wrapText="1" indent="4"/>
    </xf>
    <xf numFmtId="0" fontId="43" fillId="0" borderId="0" xfId="0" applyFont="1" applyFill="1" applyBorder="1" applyAlignment="1">
      <alignment vertical="center"/>
    </xf>
    <xf numFmtId="0" fontId="43" fillId="0" borderId="0" xfId="0" applyFont="1" applyAlignment="1">
      <alignment vertical="top"/>
    </xf>
    <xf numFmtId="49" fontId="27" fillId="13" borderId="0" xfId="0" applyNumberFormat="1" applyFont="1" applyFill="1" applyBorder="1" applyAlignment="1">
      <alignment vertical="center" wrapText="1"/>
    </xf>
    <xf numFmtId="49" fontId="42" fillId="13" borderId="29" xfId="0" applyNumberFormat="1" applyFont="1" applyFill="1" applyBorder="1" applyAlignment="1">
      <alignment horizontal="left" vertical="center"/>
    </xf>
    <xf numFmtId="49" fontId="42" fillId="13" borderId="0" xfId="0" applyNumberFormat="1" applyFont="1" applyFill="1" applyBorder="1" applyAlignment="1">
      <alignment vertical="center" wrapText="1"/>
    </xf>
    <xf numFmtId="49" fontId="35" fillId="13" borderId="0" xfId="0" applyNumberFormat="1" applyFont="1" applyFill="1" applyBorder="1" applyAlignment="1">
      <alignment vertical="center" wrapText="1"/>
    </xf>
    <xf numFmtId="49" fontId="36" fillId="13" borderId="0" xfId="0" applyNumberFormat="1" applyFont="1" applyFill="1" applyBorder="1" applyAlignment="1">
      <alignment horizontal="left" vertical="center" wrapText="1" indent="6"/>
    </xf>
    <xf numFmtId="49" fontId="27" fillId="13" borderId="0" xfId="0" applyNumberFormat="1" applyFont="1" applyFill="1" applyBorder="1" applyAlignment="1">
      <alignment horizontal="left" vertical="center" wrapText="1" indent="8"/>
    </xf>
    <xf numFmtId="0" fontId="44" fillId="0" borderId="0" xfId="0" applyFont="1" applyAlignment="1">
      <alignment vertical="center"/>
    </xf>
    <xf numFmtId="43" fontId="4" fillId="0" borderId="30" xfId="1" applyFont="1" applyFill="1" applyBorder="1" applyAlignment="1">
      <alignment vertical="center" wrapText="1"/>
    </xf>
    <xf numFmtId="43" fontId="34" fillId="0" borderId="31" xfId="1" applyFont="1" applyBorder="1" applyAlignment="1">
      <alignment vertical="center" wrapText="1"/>
    </xf>
    <xf numFmtId="43" fontId="4" fillId="0" borderId="30" xfId="1" applyFont="1" applyBorder="1" applyAlignment="1">
      <alignment vertical="center" wrapText="1"/>
    </xf>
    <xf numFmtId="43" fontId="4" fillId="0" borderId="0" xfId="1" applyFont="1" applyAlignment="1">
      <alignment vertical="center"/>
    </xf>
    <xf numFmtId="3" fontId="4" fillId="0" borderId="34" xfId="1" applyNumberFormat="1" applyFont="1" applyBorder="1" applyAlignment="1">
      <alignment vertical="center" wrapText="1"/>
    </xf>
    <xf numFmtId="3" fontId="34" fillId="0" borderId="28" xfId="0" applyNumberFormat="1" applyFont="1" applyBorder="1" applyAlignment="1">
      <alignment vertical="center" wrapText="1"/>
    </xf>
    <xf numFmtId="0" fontId="5" fillId="0" borderId="3" xfId="0" applyFont="1" applyFill="1" applyBorder="1" applyAlignment="1">
      <alignment vertical="center"/>
    </xf>
    <xf numFmtId="0" fontId="5" fillId="0" borderId="8" xfId="0" applyFont="1" applyFill="1" applyBorder="1" applyAlignment="1">
      <alignment vertical="center"/>
    </xf>
    <xf numFmtId="0" fontId="5" fillId="0" borderId="6" xfId="0" applyFont="1" applyFill="1" applyBorder="1" applyAlignment="1">
      <alignment vertical="center"/>
    </xf>
    <xf numFmtId="0" fontId="27" fillId="0" borderId="27" xfId="0" applyFont="1" applyBorder="1" applyAlignment="1">
      <alignment vertical="center"/>
    </xf>
    <xf numFmtId="0" fontId="27" fillId="0" borderId="30" xfId="0" applyFont="1" applyBorder="1" applyAlignment="1">
      <alignment vertical="center"/>
    </xf>
    <xf numFmtId="0" fontId="0" fillId="10" borderId="30" xfId="0" applyFill="1" applyBorder="1" applyAlignment="1">
      <alignment vertical="center"/>
    </xf>
    <xf numFmtId="49" fontId="32" fillId="8" borderId="30" xfId="0" applyNumberFormat="1" applyFont="1" applyFill="1" applyBorder="1" applyAlignment="1">
      <alignment vertical="center"/>
    </xf>
    <xf numFmtId="0" fontId="27" fillId="10" borderId="30" xfId="0" applyFont="1" applyFill="1" applyBorder="1" applyAlignment="1">
      <alignment vertical="center"/>
    </xf>
    <xf numFmtId="0" fontId="27" fillId="10" borderId="34" xfId="0" applyFont="1" applyFill="1" applyBorder="1" applyAlignment="1">
      <alignment vertical="center"/>
    </xf>
    <xf numFmtId="3" fontId="34" fillId="0" borderId="34" xfId="0" applyNumberFormat="1" applyFont="1" applyBorder="1" applyAlignment="1">
      <alignment vertical="center"/>
    </xf>
    <xf numFmtId="4" fontId="27" fillId="0" borderId="0" xfId="1" applyNumberFormat="1" applyFont="1" applyAlignment="1">
      <alignment vertical="center"/>
    </xf>
    <xf numFmtId="4" fontId="27" fillId="0" borderId="0" xfId="1" applyNumberFormat="1" applyFont="1" applyBorder="1" applyAlignment="1">
      <alignment vertical="center"/>
    </xf>
    <xf numFmtId="4" fontId="27" fillId="0" borderId="6" xfId="0" applyNumberFormat="1" applyFont="1" applyBorder="1" applyAlignment="1">
      <alignment vertical="center"/>
    </xf>
    <xf numFmtId="4" fontId="27" fillId="0" borderId="0" xfId="0" applyNumberFormat="1" applyFont="1" applyAlignment="1">
      <alignment vertical="center"/>
    </xf>
    <xf numFmtId="4" fontId="27" fillId="0" borderId="30" xfId="0" applyNumberFormat="1" applyFont="1" applyBorder="1" applyAlignment="1">
      <alignment vertical="center"/>
    </xf>
    <xf numFmtId="4" fontId="27" fillId="0" borderId="0" xfId="0" applyNumberFormat="1" applyFont="1" applyBorder="1" applyAlignment="1">
      <alignment vertical="center"/>
    </xf>
    <xf numFmtId="4" fontId="4" fillId="0" borderId="0" xfId="1" applyNumberFormat="1" applyFont="1"/>
    <xf numFmtId="4" fontId="4" fillId="0" borderId="30" xfId="1" applyNumberFormat="1" applyFont="1" applyBorder="1"/>
    <xf numFmtId="4" fontId="27" fillId="0" borderId="30" xfId="1" applyNumberFormat="1" applyFont="1" applyBorder="1" applyAlignment="1">
      <alignment vertical="center"/>
    </xf>
    <xf numFmtId="4" fontId="27" fillId="0" borderId="0" xfId="1" applyNumberFormat="1" applyFont="1" applyAlignment="1">
      <alignment vertical="center" wrapText="1"/>
    </xf>
    <xf numFmtId="4" fontId="27" fillId="0" borderId="0" xfId="1" applyNumberFormat="1" applyFont="1" applyBorder="1" applyAlignment="1">
      <alignment vertical="center" wrapText="1"/>
    </xf>
    <xf numFmtId="4" fontId="27" fillId="0" borderId="29" xfId="1" applyNumberFormat="1" applyFont="1" applyBorder="1" applyAlignment="1">
      <alignment vertical="center"/>
    </xf>
    <xf numFmtId="4" fontId="27" fillId="0" borderId="8" xfId="1" applyNumberFormat="1" applyFont="1" applyBorder="1" applyAlignment="1">
      <alignment vertical="center"/>
    </xf>
    <xf numFmtId="4" fontId="27" fillId="0" borderId="34" xfId="1" applyNumberFormat="1" applyFont="1" applyBorder="1" applyAlignment="1">
      <alignment vertical="center"/>
    </xf>
    <xf numFmtId="43" fontId="24" fillId="3" borderId="5" xfId="1" applyFont="1" applyFill="1" applyBorder="1" applyAlignment="1">
      <alignment horizontal="left" vertical="center" wrapText="1"/>
    </xf>
    <xf numFmtId="165" fontId="24" fillId="3" borderId="5" xfId="3" applyNumberFormat="1" applyFont="1" applyBorder="1" applyAlignment="1">
      <alignment horizontal="left" vertical="center" wrapText="1"/>
    </xf>
    <xf numFmtId="164" fontId="5" fillId="7" borderId="20" xfId="0" applyNumberFormat="1" applyFont="1" applyFill="1" applyBorder="1" applyAlignment="1">
      <alignment horizontal="left" vertical="center" wrapText="1"/>
    </xf>
    <xf numFmtId="0" fontId="8"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8" fillId="5" borderId="0" xfId="0" applyFont="1" applyFill="1" applyAlignment="1">
      <alignment vertical="center"/>
    </xf>
    <xf numFmtId="0" fontId="11" fillId="4" borderId="0" xfId="0" applyFont="1" applyFill="1" applyAlignment="1">
      <alignment vertical="center"/>
    </xf>
    <xf numFmtId="0" fontId="12" fillId="0" borderId="0" xfId="0" applyFont="1" applyAlignment="1">
      <alignment vertical="center"/>
    </xf>
    <xf numFmtId="0" fontId="5" fillId="10" borderId="15" xfId="0" applyFont="1" applyFill="1" applyBorder="1" applyAlignment="1">
      <alignment horizontal="left" vertical="center" wrapText="1"/>
    </xf>
    <xf numFmtId="0" fontId="5" fillId="10" borderId="16"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5" fillId="8" borderId="15" xfId="0" applyFont="1" applyFill="1" applyBorder="1" applyAlignment="1">
      <alignment horizontal="left" wrapText="1"/>
    </xf>
    <xf numFmtId="0" fontId="5" fillId="8" borderId="16" xfId="0" applyFont="1" applyFill="1" applyBorder="1" applyAlignment="1">
      <alignment horizontal="left" wrapText="1"/>
    </xf>
    <xf numFmtId="164" fontId="5" fillId="7" borderId="15" xfId="0" applyNumberFormat="1" applyFont="1" applyFill="1" applyBorder="1" applyAlignment="1">
      <alignment horizontal="left" vertical="center" wrapText="1"/>
    </xf>
    <xf numFmtId="164" fontId="5" fillId="7" borderId="16" xfId="0" applyNumberFormat="1" applyFont="1" applyFill="1" applyBorder="1" applyAlignment="1">
      <alignment horizontal="left" vertical="center" wrapText="1"/>
    </xf>
    <xf numFmtId="164" fontId="1" fillId="7" borderId="15" xfId="0" applyNumberFormat="1" applyFont="1" applyFill="1" applyBorder="1" applyAlignment="1">
      <alignment horizontal="left" vertical="center" wrapText="1"/>
    </xf>
    <xf numFmtId="164" fontId="1" fillId="7" borderId="16" xfId="0" applyNumberFormat="1"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 fillId="10" borderId="15" xfId="0" applyFont="1" applyFill="1" applyBorder="1" applyAlignment="1">
      <alignment horizontal="left" vertical="center" wrapText="1"/>
    </xf>
    <xf numFmtId="0" fontId="1" fillId="10" borderId="16" xfId="0" applyFont="1" applyFill="1" applyBorder="1" applyAlignment="1">
      <alignment horizontal="left" vertical="center" wrapText="1"/>
    </xf>
    <xf numFmtId="164" fontId="5" fillId="8" borderId="15" xfId="0" applyNumberFormat="1" applyFont="1" applyFill="1" applyBorder="1" applyAlignment="1">
      <alignment horizontal="left" vertical="center" wrapText="1"/>
    </xf>
    <xf numFmtId="164" fontId="5" fillId="8" borderId="16" xfId="0" applyNumberFormat="1" applyFont="1" applyFill="1" applyBorder="1" applyAlignment="1">
      <alignment horizontal="left" vertical="center" wrapText="1"/>
    </xf>
    <xf numFmtId="164" fontId="5" fillId="8" borderId="18" xfId="0" applyNumberFormat="1" applyFont="1" applyFill="1" applyBorder="1" applyAlignment="1">
      <alignment horizontal="left" vertical="center" wrapText="1"/>
    </xf>
    <xf numFmtId="164" fontId="5" fillId="8" borderId="19" xfId="0" applyNumberFormat="1" applyFont="1" applyFill="1" applyBorder="1" applyAlignment="1">
      <alignment horizontal="left" vertical="center" wrapText="1"/>
    </xf>
    <xf numFmtId="0" fontId="16" fillId="0" borderId="0" xfId="0" applyFont="1" applyAlignment="1">
      <alignment horizontal="left" vertical="center"/>
    </xf>
    <xf numFmtId="0" fontId="0" fillId="0" borderId="0" xfId="0" applyAlignment="1">
      <alignment horizontal="left" vertical="center"/>
    </xf>
    <xf numFmtId="0" fontId="5" fillId="10" borderId="21"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0" xfId="0" applyFont="1" applyAlignment="1">
      <alignment horizontal="left" vertical="center" wrapText="1"/>
    </xf>
    <xf numFmtId="0" fontId="31" fillId="0" borderId="30" xfId="0" applyFont="1" applyBorder="1" applyAlignment="1">
      <alignment horizontal="left" vertical="center" wrapText="1"/>
    </xf>
    <xf numFmtId="3" fontId="16" fillId="0" borderId="29" xfId="0" applyNumberFormat="1" applyFont="1" applyBorder="1" applyAlignment="1">
      <alignment vertical="center"/>
    </xf>
    <xf numFmtId="0" fontId="34" fillId="0" borderId="0" xfId="0" applyFont="1" applyAlignment="1">
      <alignment vertical="center"/>
    </xf>
    <xf numFmtId="0" fontId="34" fillId="0" borderId="30" xfId="0" applyFont="1" applyBorder="1" applyAlignment="1">
      <alignment vertical="center"/>
    </xf>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9" fillId="0" borderId="26" xfId="0" applyFont="1" applyBorder="1" applyAlignment="1">
      <alignment vertical="center"/>
    </xf>
    <xf numFmtId="0" fontId="29" fillId="0" borderId="6" xfId="0" applyFont="1" applyBorder="1" applyAlignment="1">
      <alignment vertical="center"/>
    </xf>
    <xf numFmtId="0" fontId="29" fillId="0" borderId="27" xfId="0" applyFont="1" applyBorder="1" applyAlignment="1">
      <alignment vertical="center"/>
    </xf>
    <xf numFmtId="0" fontId="29" fillId="0" borderId="33" xfId="0" applyFont="1" applyBorder="1" applyAlignment="1">
      <alignment vertical="center" wrapText="1"/>
    </xf>
    <xf numFmtId="0" fontId="0" fillId="0" borderId="3" xfId="0" applyBorder="1" applyAlignment="1">
      <alignment vertical="center" wrapText="1"/>
    </xf>
    <xf numFmtId="0" fontId="0" fillId="0" borderId="24" xfId="0" applyBorder="1" applyAlignment="1">
      <alignment vertical="center" wrapText="1"/>
    </xf>
    <xf numFmtId="0" fontId="29" fillId="0" borderId="26" xfId="0" applyFont="1" applyBorder="1" applyAlignment="1">
      <alignment horizontal="left" vertical="center"/>
    </xf>
    <xf numFmtId="0" fontId="0" fillId="0" borderId="6" xfId="0" applyBorder="1" applyAlignment="1">
      <alignment vertical="center"/>
    </xf>
    <xf numFmtId="0" fontId="0" fillId="0" borderId="27" xfId="0" applyBorder="1" applyAlignment="1">
      <alignment vertical="center"/>
    </xf>
  </cellXfs>
  <cellStyles count="5">
    <cellStyle name="Comma" xfId="1" builtinId="3"/>
    <cellStyle name="Hyperlink" xfId="4" builtinId="8"/>
    <cellStyle name="Input" xfId="2" builtinId="20"/>
    <cellStyle name="Normal" xfId="0" builtinId="0"/>
    <cellStyle name="Output" xfId="3" builtinId="21"/>
  </cellStyles>
  <dxfs count="12">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minesandsteel.gov.ng/" TargetMode="External"/><Relationship Id="rId2" Type="http://schemas.openxmlformats.org/officeDocument/2006/relationships/hyperlink" Target="http://www.neiti.gov.ng/index.php/neiti-audits/solid-minerals/category/183-2016-sma-appendices" TargetMode="External"/><Relationship Id="rId1" Type="http://schemas.openxmlformats.org/officeDocument/2006/relationships/hyperlink" Target="http://neiti.gov.ng/index.php/neiti-audits" TargetMode="External"/><Relationship Id="rId5" Type="http://schemas.openxmlformats.org/officeDocument/2006/relationships/printerSettings" Target="../printerSettings/printerSettings2.bin"/><Relationship Id="rId4" Type="http://schemas.openxmlformats.org/officeDocument/2006/relationships/hyperlink" Target="mailto:aaabubakar@neiti.gov.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firs.gov.ng/Tax-Management/Pages/Tax-Revenue-Statistics.aspx" TargetMode="External"/><Relationship Id="rId7" Type="http://schemas.openxmlformats.org/officeDocument/2006/relationships/printerSettings" Target="../printerSettings/printerSettings3.bin"/><Relationship Id="rId2" Type="http://schemas.openxmlformats.org/officeDocument/2006/relationships/hyperlink" Target="http://statistics.cbn.gov.ng/cbn-onlinestats/DataBrowser.aspx" TargetMode="External"/><Relationship Id="rId1" Type="http://schemas.openxmlformats.org/officeDocument/2006/relationships/hyperlink" Target="http://statistics.cbn.gov.ng/cbn-onlinestats/QueryResultWizard.aspx" TargetMode="External"/><Relationship Id="rId6" Type="http://schemas.openxmlformats.org/officeDocument/2006/relationships/hyperlink" Target="https://www.cbn.gov.ng/documents/annualreports.asp" TargetMode="External"/><Relationship Id="rId5" Type="http://schemas.openxmlformats.org/officeDocument/2006/relationships/hyperlink" Target="https://www.cbn.gov.ng/documents/annualreports.asp" TargetMode="External"/><Relationship Id="rId4" Type="http://schemas.openxmlformats.org/officeDocument/2006/relationships/hyperlink" Target="http://www.cbn.gov.ng/documents/Statbulletin.as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ac.gov.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8"/>
  <sheetViews>
    <sheetView showGridLines="0" tabSelected="1" workbookViewId="0"/>
  </sheetViews>
  <sheetFormatPr defaultColWidth="3.5" defaultRowHeight="24" customHeight="1"/>
  <cols>
    <col min="1" max="1" width="3.5" style="1"/>
    <col min="2" max="2" width="30.375" style="1" customWidth="1"/>
    <col min="3" max="3" width="37.875" style="1" customWidth="1"/>
    <col min="4" max="4" width="85.875" style="1" customWidth="1"/>
    <col min="5" max="16384" width="3.5" style="1"/>
  </cols>
  <sheetData>
    <row r="1" spans="2:4" ht="15.95" customHeight="1"/>
    <row r="2" spans="2:4" ht="20.25">
      <c r="B2" s="199" t="s">
        <v>0</v>
      </c>
      <c r="C2" s="198"/>
      <c r="D2" s="198"/>
    </row>
    <row r="3" spans="2:4" ht="15.95" customHeight="1">
      <c r="B3" s="2" t="s">
        <v>1</v>
      </c>
      <c r="C3" s="2"/>
      <c r="D3" s="2"/>
    </row>
    <row r="4" spans="2:4" ht="15.95" customHeight="1">
      <c r="B4" s="3"/>
      <c r="C4" s="4"/>
      <c r="D4" s="4"/>
    </row>
    <row r="5" spans="2:4" ht="15.95" customHeight="1">
      <c r="B5" s="4" t="s">
        <v>2</v>
      </c>
      <c r="C5" s="4"/>
      <c r="D5" s="4"/>
    </row>
    <row r="6" spans="2:4" ht="15.95" customHeight="1">
      <c r="B6" s="200" t="s">
        <v>3</v>
      </c>
      <c r="C6" s="200"/>
      <c r="D6" s="200"/>
    </row>
    <row r="7" spans="2:4" ht="15.95" customHeight="1">
      <c r="B7" s="200"/>
      <c r="C7" s="200"/>
      <c r="D7" s="200"/>
    </row>
    <row r="8" spans="2:4" ht="15.95" customHeight="1">
      <c r="B8" s="197"/>
      <c r="C8" s="198"/>
      <c r="D8" s="198"/>
    </row>
    <row r="9" spans="2:4" ht="15.95" customHeight="1">
      <c r="B9" s="197" t="s">
        <v>4</v>
      </c>
      <c r="C9" s="198"/>
      <c r="D9" s="198"/>
    </row>
    <row r="10" spans="2:4" ht="15.95" customHeight="1">
      <c r="B10" s="197" t="s">
        <v>5</v>
      </c>
      <c r="C10" s="198"/>
      <c r="D10" s="198"/>
    </row>
    <row r="11" spans="2:4" ht="15.95" customHeight="1">
      <c r="B11" s="197"/>
      <c r="C11" s="198"/>
      <c r="D11" s="198"/>
    </row>
    <row r="12" spans="2:4" ht="15.95" customHeight="1">
      <c r="B12" s="197" t="s">
        <v>6</v>
      </c>
      <c r="C12" s="198"/>
      <c r="D12" s="198"/>
    </row>
    <row r="13" spans="2:4" ht="15.95" customHeight="1">
      <c r="B13" s="197" t="s">
        <v>7</v>
      </c>
      <c r="C13" s="198"/>
      <c r="D13" s="198"/>
    </row>
    <row r="14" spans="2:4" ht="15.95" customHeight="1">
      <c r="B14" s="197" t="s">
        <v>8</v>
      </c>
      <c r="C14" s="198"/>
      <c r="D14" s="198"/>
    </row>
    <row r="15" spans="2:4" ht="15.95" customHeight="1">
      <c r="B15" s="197" t="s">
        <v>9</v>
      </c>
      <c r="C15" s="198"/>
      <c r="D15" s="198"/>
    </row>
    <row r="16" spans="2:4" ht="15.95" customHeight="1">
      <c r="B16" s="197"/>
      <c r="C16" s="198"/>
      <c r="D16" s="198"/>
    </row>
    <row r="17" spans="2:4" ht="15.95" customHeight="1">
      <c r="B17" s="202" t="s">
        <v>10</v>
      </c>
      <c r="C17" s="203"/>
      <c r="D17" s="5"/>
    </row>
    <row r="18" spans="2:4" ht="15.95" customHeight="1">
      <c r="B18" s="201" t="s">
        <v>11</v>
      </c>
      <c r="C18" s="198"/>
      <c r="D18" s="5"/>
    </row>
    <row r="19" spans="2:4" ht="15.95" customHeight="1">
      <c r="B19" s="6"/>
      <c r="C19" s="6"/>
      <c r="D19" s="6"/>
    </row>
    <row r="20" spans="2:4" ht="15.95" customHeight="1">
      <c r="B20" s="5"/>
      <c r="C20" s="5"/>
      <c r="D20" s="5"/>
    </row>
    <row r="21" spans="2:4" ht="15.95" customHeight="1">
      <c r="B21" s="5" t="s">
        <v>12</v>
      </c>
      <c r="C21" s="5"/>
      <c r="D21" s="7" t="s">
        <v>13</v>
      </c>
    </row>
    <row r="22" spans="2:4" ht="15.95" customHeight="1">
      <c r="B22" s="5"/>
      <c r="C22" s="5"/>
      <c r="D22" s="5"/>
    </row>
    <row r="23" spans="2:4" ht="15.95" customHeight="1">
      <c r="B23" s="5"/>
      <c r="C23" s="5"/>
    </row>
    <row r="24" spans="2:4" ht="15.95" customHeight="1"/>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row r="47" ht="12.75"/>
    <row r="48" ht="12.75"/>
  </sheetData>
  <mergeCells count="13">
    <mergeCell ref="B18:C18"/>
    <mergeCell ref="B12:D12"/>
    <mergeCell ref="B13:D13"/>
    <mergeCell ref="B14:D14"/>
    <mergeCell ref="B15:D15"/>
    <mergeCell ref="B16:D16"/>
    <mergeCell ref="B17:C17"/>
    <mergeCell ref="B11:D11"/>
    <mergeCell ref="B2:D2"/>
    <mergeCell ref="B6:D7"/>
    <mergeCell ref="B8:D8"/>
    <mergeCell ref="B9:D9"/>
    <mergeCell ref="B10:D10"/>
  </mergeCells>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workbookViewId="0"/>
  </sheetViews>
  <sheetFormatPr defaultColWidth="3.5" defaultRowHeight="24" customHeight="1"/>
  <cols>
    <col min="1" max="1" width="3.5" style="8"/>
    <col min="2" max="2" width="53.375" style="8" customWidth="1"/>
    <col min="3" max="3" width="27" style="8" customWidth="1"/>
    <col min="4" max="4" width="34.375" style="8" customWidth="1"/>
    <col min="5" max="5" width="38.375" style="8" customWidth="1"/>
    <col min="6" max="16384" width="3.5" style="8"/>
  </cols>
  <sheetData>
    <row r="1" spans="2:5" ht="15.95" customHeight="1"/>
    <row r="2" spans="2:5" ht="24.95" customHeight="1">
      <c r="B2" s="9" t="s">
        <v>14</v>
      </c>
    </row>
    <row r="3" spans="2:5" ht="15.95" customHeight="1">
      <c r="B3" s="10" t="s">
        <v>15</v>
      </c>
    </row>
    <row r="4" spans="2:5" ht="15.95" customHeight="1" thickBot="1">
      <c r="D4" s="11" t="s">
        <v>16</v>
      </c>
      <c r="E4" s="11" t="s">
        <v>17</v>
      </c>
    </row>
    <row r="5" spans="2:5" ht="15.95" customHeight="1">
      <c r="B5" s="12" t="s">
        <v>18</v>
      </c>
      <c r="C5" s="12"/>
      <c r="D5" s="13" t="s">
        <v>19</v>
      </c>
      <c r="E5" s="14"/>
    </row>
    <row r="6" spans="2:5" ht="15.95" customHeight="1">
      <c r="B6" s="15" t="s">
        <v>20</v>
      </c>
      <c r="C6" s="12" t="s">
        <v>21</v>
      </c>
      <c r="D6" s="16">
        <v>42370</v>
      </c>
      <c r="E6" s="14"/>
    </row>
    <row r="7" spans="2:5" ht="15.95" customHeight="1">
      <c r="B7" s="17"/>
      <c r="C7" s="12" t="s">
        <v>22</v>
      </c>
      <c r="D7" s="16">
        <v>42735</v>
      </c>
      <c r="E7" s="14"/>
    </row>
    <row r="8" spans="2:5" ht="25.5">
      <c r="B8" s="12" t="s">
        <v>23</v>
      </c>
      <c r="C8" s="171"/>
      <c r="D8" s="123" t="s">
        <v>587</v>
      </c>
      <c r="E8" s="14" t="s">
        <v>588</v>
      </c>
    </row>
    <row r="9" spans="2:5" ht="15.95" customHeight="1">
      <c r="B9" s="12" t="s">
        <v>24</v>
      </c>
      <c r="C9" s="170"/>
      <c r="D9" s="16">
        <v>43455</v>
      </c>
      <c r="E9" s="14"/>
    </row>
    <row r="10" spans="2:5" ht="15.95" customHeight="1">
      <c r="B10" s="15" t="s">
        <v>25</v>
      </c>
      <c r="C10" s="170" t="s">
        <v>26</v>
      </c>
      <c r="D10" s="19" t="s">
        <v>27</v>
      </c>
      <c r="E10" s="14"/>
    </row>
    <row r="11" spans="2:5" ht="15.95" customHeight="1">
      <c r="B11" s="20" t="s">
        <v>28</v>
      </c>
      <c r="C11" s="170" t="s">
        <v>29</v>
      </c>
      <c r="D11" s="19" t="s">
        <v>27</v>
      </c>
      <c r="E11" s="14"/>
    </row>
    <row r="12" spans="2:5" ht="15.95" customHeight="1">
      <c r="B12" s="17"/>
      <c r="C12" s="170" t="s">
        <v>30</v>
      </c>
      <c r="D12" s="19" t="s">
        <v>27</v>
      </c>
      <c r="E12" s="14"/>
    </row>
    <row r="13" spans="2:5" ht="15.95" customHeight="1">
      <c r="B13" s="17"/>
      <c r="C13" s="170" t="s">
        <v>32</v>
      </c>
      <c r="D13" s="21" t="s">
        <v>31</v>
      </c>
      <c r="E13" s="14"/>
    </row>
    <row r="14" spans="2:5" ht="15.95" customHeight="1">
      <c r="B14" s="15" t="s">
        <v>33</v>
      </c>
      <c r="C14" s="172" t="s">
        <v>34</v>
      </c>
      <c r="D14" s="22" t="s">
        <v>584</v>
      </c>
      <c r="E14" s="14"/>
    </row>
    <row r="15" spans="2:5" ht="15.95" customHeight="1">
      <c r="B15" s="20" t="s">
        <v>36</v>
      </c>
      <c r="C15" s="170" t="s">
        <v>37</v>
      </c>
      <c r="D15" s="22" t="s">
        <v>585</v>
      </c>
      <c r="E15" s="14"/>
    </row>
    <row r="16" spans="2:5" ht="15.95" customHeight="1">
      <c r="B16" s="20"/>
      <c r="C16" s="170" t="s">
        <v>38</v>
      </c>
      <c r="D16" s="22" t="s">
        <v>586</v>
      </c>
      <c r="E16" s="14"/>
    </row>
    <row r="17" spans="2:5" ht="15.95" customHeight="1">
      <c r="C17" s="171" t="s">
        <v>39</v>
      </c>
      <c r="D17" s="24" t="s">
        <v>35</v>
      </c>
      <c r="E17" s="14"/>
    </row>
    <row r="18" spans="2:5" ht="15.95" customHeight="1">
      <c r="B18" s="12" t="s">
        <v>40</v>
      </c>
      <c r="C18" s="170"/>
      <c r="D18" s="25">
        <v>11</v>
      </c>
      <c r="E18" s="14" t="s">
        <v>41</v>
      </c>
    </row>
    <row r="19" spans="2:5" ht="15.95" customHeight="1">
      <c r="B19" s="12" t="s">
        <v>42</v>
      </c>
      <c r="C19" s="170"/>
      <c r="D19" s="25">
        <v>120</v>
      </c>
      <c r="E19" s="14" t="s">
        <v>710</v>
      </c>
    </row>
    <row r="20" spans="2:5" ht="15.95" customHeight="1">
      <c r="B20" s="15" t="s">
        <v>43</v>
      </c>
      <c r="C20" s="170" t="s">
        <v>44</v>
      </c>
      <c r="D20" s="26" t="s">
        <v>86</v>
      </c>
      <c r="E20" s="14"/>
    </row>
    <row r="21" spans="2:5" ht="15.95" customHeight="1">
      <c r="B21" s="17"/>
      <c r="C21" s="170" t="s">
        <v>45</v>
      </c>
      <c r="D21" s="27">
        <v>1</v>
      </c>
      <c r="E21" s="14" t="s">
        <v>583</v>
      </c>
    </row>
    <row r="22" spans="2:5" ht="15.95" customHeight="1">
      <c r="B22" s="15" t="s">
        <v>46</v>
      </c>
      <c r="C22" s="170" t="s">
        <v>47</v>
      </c>
      <c r="D22" s="19" t="s">
        <v>27</v>
      </c>
      <c r="E22" s="14"/>
    </row>
    <row r="23" spans="2:5" ht="15.95" customHeight="1">
      <c r="B23" s="20" t="s">
        <v>48</v>
      </c>
      <c r="C23" s="170" t="s">
        <v>49</v>
      </c>
      <c r="D23" s="19" t="s">
        <v>27</v>
      </c>
      <c r="E23" s="14"/>
    </row>
    <row r="24" spans="2:5" ht="15.95" customHeight="1">
      <c r="B24" s="17"/>
      <c r="C24" s="172" t="s">
        <v>50</v>
      </c>
      <c r="D24" s="19" t="s">
        <v>31</v>
      </c>
      <c r="E24" s="14"/>
    </row>
    <row r="25" spans="2:5" ht="15.95" customHeight="1">
      <c r="B25" s="15" t="s">
        <v>51</v>
      </c>
      <c r="C25" s="170" t="s">
        <v>52</v>
      </c>
      <c r="D25" s="28" t="s">
        <v>592</v>
      </c>
      <c r="E25" s="14" t="s">
        <v>591</v>
      </c>
    </row>
    <row r="26" spans="2:5" ht="15.95" customHeight="1">
      <c r="B26" s="17"/>
      <c r="C26" s="170" t="s">
        <v>53</v>
      </c>
      <c r="D26" s="29" t="s">
        <v>54</v>
      </c>
      <c r="E26" s="14" t="s">
        <v>589</v>
      </c>
    </row>
    <row r="27" spans="2:5" ht="15.95" customHeight="1" thickBot="1">
      <c r="B27" s="18"/>
      <c r="C27" s="170" t="s">
        <v>55</v>
      </c>
      <c r="D27" s="124" t="s">
        <v>593</v>
      </c>
      <c r="E27" s="14" t="s">
        <v>590</v>
      </c>
    </row>
    <row r="28" spans="2:5" ht="15.95" customHeight="1">
      <c r="B28" s="17"/>
      <c r="C28" s="17"/>
      <c r="D28" s="30"/>
    </row>
    <row r="29" spans="2:5" ht="15.95" customHeight="1">
      <c r="B29" s="17"/>
      <c r="C29" s="17"/>
      <c r="D29" s="30"/>
    </row>
    <row r="30" spans="2:5" ht="15.95" customHeight="1"/>
    <row r="31" spans="2:5" ht="15.95" customHeight="1"/>
    <row r="32" spans="2:5" ht="15.95" customHeight="1"/>
    <row r="33" ht="15.95" customHeight="1"/>
    <row r="34" ht="15.95" customHeight="1"/>
    <row r="35" ht="15.95" customHeight="1"/>
    <row r="36" ht="15.95" customHeight="1"/>
    <row r="37" ht="15.95" customHeight="1"/>
  </sheetData>
  <dataValidations count="13">
    <dataValidation type="list" showDropDown="1" showInputMessage="1" showErrorMessage="1" errorTitle="Please do not edit these cells" error="Please do not edit these cells" sqref="C1:C12 C14:C16 A1:B29 C18:C29 D28:E30 D1:E4" xr:uid="{00000000-0002-0000-0100-000000000000}">
      <formula1>"#ERROR!"</formula1>
    </dataValidation>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1000000}">
      <formula1>"Yes,No,Not applicable,&lt;choose option&gt;"</formula1>
    </dataValidation>
    <dataValidation allowBlank="1" showInputMessage="1" showErrorMessage="1" promptTitle="Open data policy" prompt="Please insert direct URL to Open data policy on National EITI website." sqref="D16" xr:uid="{01C2E38A-6D61-4598-AF17-C5DF14A33C07}"/>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3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4000000}">
      <formula1>0</formula1>
      <formula2>9999999999999990000</formula2>
    </dataValidation>
    <dataValidation allowBlank="1" showInputMessage="1" showErrorMessage="1" promptTitle="Additional relevant files" prompt="If several files relevant to the report exist, please indicate as such here. If several, please copy this into several rows." sqref="D17" xr:uid="{00000000-0002-0000-0100-000005000000}"/>
    <dataValidation allowBlank="1" showInputMessage="1" showErrorMessage="1" promptTitle="EITI Report URL" prompt="Please insert direct URL to EITI Report (or report folder) on National EITI website." sqref="D14" xr:uid="{D9F1CF19-CA36-4220-A567-FC7FB4C1A89C}"/>
    <dataValidation allowBlank="1" showInputMessage="1" showErrorMessage="1" promptTitle="Additional sectors" prompt="If the report also considers sectors other than Oil, Gas and Mining, e.g. Forestry, Hydropower or similar, please indicate as such in this cell." sqref="D13" xr:uid="{00000000-0002-0000-0100-000008000000}"/>
    <dataValidation allowBlank="1" showInputMessage="1" showErrorMessage="1" promptTitle="Company name" prompt="Insert name of the Independent Administrator's company, hired to produce the EITI report" sqref="D8" xr:uid="{19FFA556-42D7-4F4F-AFBB-5D618B56A58F}"/>
    <dataValidation allowBlank="1" showInputMessage="1" promptTitle="Country Name" prompt="Please insert name of country here. Only text" sqref="D5" xr:uid="{00000000-0002-0000-0100-00000A000000}"/>
    <dataValidation type="date" allowBlank="1" showInputMessage="1" showErrorMessage="1" errorTitle="Incorrect format" error="Please revise information according to specified format" promptTitle="Input date in specific format" prompt="YYYY-MM-DD" sqref="D9 D6:D7" xr:uid="{00000000-0002-0000-0100-00000B000000}">
      <formula1>36161</formula1>
      <formula2>47848</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C000000}">
      <formula1>0</formula1>
      <formula2>9999999999999990000</formula2>
    </dataValidation>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D000000}">
      <formula1>3</formula1>
      <formula2>3</formula2>
    </dataValidation>
  </dataValidations>
  <hyperlinks>
    <hyperlink ref="D14" r:id="rId1" xr:uid="{FC503C70-7D3A-49D1-95BC-ADFF1B71CF69}"/>
    <hyperlink ref="D15" r:id="rId2" xr:uid="{48A185E9-A078-471F-BC6A-9A021DF7704C}"/>
    <hyperlink ref="D16" r:id="rId3" xr:uid="{0B3737C7-32DD-4B9B-BE6D-74EA4825AD4C}"/>
    <hyperlink ref="D27" r:id="rId4" xr:uid="{F1B838F2-BDB9-4B90-9CED-CF05440FC4BE}"/>
  </hyperlinks>
  <pageMargins left="0.75" right="0.75" top="1" bottom="1" header="0.5" footer="0.5"/>
  <pageSetup paperSize="9" scale="66" orientation="landscape" horizontalDpi="2400" verticalDpi="24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58"/>
  <sheetViews>
    <sheetView showGridLines="0" zoomScale="85" zoomScaleNormal="85" workbookViewId="0"/>
  </sheetViews>
  <sheetFormatPr defaultColWidth="3.5" defaultRowHeight="24" customHeight="1"/>
  <cols>
    <col min="1" max="1" width="3.5" style="8"/>
    <col min="2" max="2" width="53.5" style="8" customWidth="1"/>
    <col min="3" max="3" width="52.5" style="8" bestFit="1" customWidth="1"/>
    <col min="4" max="4" width="26.125" style="8" customWidth="1"/>
    <col min="5" max="5" width="15.125" style="8" bestFit="1" customWidth="1"/>
    <col min="6" max="6" width="32.875" style="8" bestFit="1" customWidth="1"/>
    <col min="7" max="7" width="32.125" style="31" customWidth="1"/>
    <col min="8" max="8" width="46.5" style="8" customWidth="1"/>
    <col min="9" max="10" width="3.5" style="8"/>
    <col min="11" max="11" width="10.125" style="8" bestFit="1" customWidth="1"/>
    <col min="12" max="16384" width="3.5" style="8"/>
  </cols>
  <sheetData>
    <row r="1" spans="2:8" ht="15.95" customHeight="1"/>
    <row r="2" spans="2:8" ht="24.95" customHeight="1">
      <c r="B2" s="9" t="s">
        <v>56</v>
      </c>
      <c r="C2" s="32"/>
      <c r="E2" s="11"/>
    </row>
    <row r="3" spans="2:8" ht="15.95" customHeight="1">
      <c r="B3" s="33"/>
      <c r="E3" s="11"/>
    </row>
    <row r="4" spans="2:8" ht="15" customHeight="1" thickBot="1">
      <c r="D4" s="11" t="s">
        <v>16</v>
      </c>
      <c r="E4" s="11" t="s">
        <v>57</v>
      </c>
      <c r="F4" s="34" t="s">
        <v>58</v>
      </c>
      <c r="G4" s="35" t="s">
        <v>17</v>
      </c>
      <c r="H4" s="36"/>
    </row>
    <row r="5" spans="2:8" ht="32.25" thickBot="1">
      <c r="B5" s="15" t="s">
        <v>59</v>
      </c>
      <c r="C5" s="23" t="s">
        <v>60</v>
      </c>
      <c r="D5" s="37">
        <v>22132464585.327736</v>
      </c>
      <c r="E5" s="38" t="s">
        <v>86</v>
      </c>
      <c r="F5" s="39" t="s">
        <v>61</v>
      </c>
      <c r="G5" s="40" t="s">
        <v>594</v>
      </c>
    </row>
    <row r="6" spans="2:8" ht="32.25" thickBot="1">
      <c r="B6" s="41" t="s">
        <v>63</v>
      </c>
      <c r="C6" s="23" t="s">
        <v>64</v>
      </c>
      <c r="D6" s="42">
        <v>223265024630.54199</v>
      </c>
      <c r="E6" s="43" t="s">
        <v>86</v>
      </c>
      <c r="F6" s="44" t="s">
        <v>61</v>
      </c>
      <c r="G6" s="40" t="s">
        <v>62</v>
      </c>
    </row>
    <row r="7" spans="2:8" ht="25.5">
      <c r="C7" s="45" t="s">
        <v>65</v>
      </c>
      <c r="D7" s="42">
        <v>17054599000</v>
      </c>
      <c r="E7" s="43" t="s">
        <v>86</v>
      </c>
      <c r="F7" s="46"/>
      <c r="G7" s="47" t="s">
        <v>596</v>
      </c>
    </row>
    <row r="8" spans="2:8" ht="15.75">
      <c r="B8" s="17"/>
      <c r="C8" s="23" t="s">
        <v>66</v>
      </c>
      <c r="D8" s="42">
        <v>18650353991.069199</v>
      </c>
      <c r="E8" s="43" t="s">
        <v>86</v>
      </c>
      <c r="F8" s="125" t="s">
        <v>595</v>
      </c>
      <c r="G8" s="195"/>
    </row>
    <row r="9" spans="2:8" ht="31.5">
      <c r="B9" s="17"/>
      <c r="C9" s="23" t="s">
        <v>68</v>
      </c>
      <c r="D9" s="42">
        <v>31539116119.365936</v>
      </c>
      <c r="E9" s="43" t="s">
        <v>86</v>
      </c>
      <c r="F9" s="44" t="s">
        <v>67</v>
      </c>
      <c r="G9" s="47"/>
    </row>
    <row r="10" spans="2:8" ht="31.5">
      <c r="B10" s="17"/>
      <c r="C10" s="23" t="s">
        <v>69</v>
      </c>
      <c r="D10" s="42">
        <v>34855550174.4692</v>
      </c>
      <c r="E10" s="43" t="s">
        <v>86</v>
      </c>
      <c r="F10" s="44" t="s">
        <v>67</v>
      </c>
      <c r="G10" s="47" t="s">
        <v>597</v>
      </c>
    </row>
    <row r="11" spans="2:8" ht="25.5">
      <c r="B11" s="15" t="s">
        <v>70</v>
      </c>
      <c r="C11" s="12" t="s">
        <v>71</v>
      </c>
      <c r="D11" s="42">
        <v>104794549.90601179</v>
      </c>
      <c r="E11" s="48" t="s">
        <v>72</v>
      </c>
      <c r="F11" s="46" t="s">
        <v>73</v>
      </c>
      <c r="G11" s="47" t="s">
        <v>74</v>
      </c>
    </row>
    <row r="12" spans="2:8" ht="15.95" customHeight="1">
      <c r="B12" s="41" t="s">
        <v>63</v>
      </c>
      <c r="C12" s="12" t="s">
        <v>75</v>
      </c>
      <c r="D12" s="42" t="s">
        <v>76</v>
      </c>
      <c r="E12" s="43" t="s">
        <v>86</v>
      </c>
      <c r="F12" s="46"/>
      <c r="G12" s="47"/>
    </row>
    <row r="13" spans="2:8" ht="25.5">
      <c r="B13" s="49"/>
      <c r="C13" s="12" t="s">
        <v>77</v>
      </c>
      <c r="D13" s="42">
        <v>86437635.127877608</v>
      </c>
      <c r="E13" s="48" t="s">
        <v>78</v>
      </c>
      <c r="F13" s="46" t="s">
        <v>79</v>
      </c>
      <c r="G13" s="47" t="s">
        <v>80</v>
      </c>
    </row>
    <row r="14" spans="2:8" ht="15.95" customHeight="1">
      <c r="B14" s="49"/>
      <c r="C14" s="12" t="s">
        <v>81</v>
      </c>
      <c r="D14" s="42" t="s">
        <v>76</v>
      </c>
      <c r="E14" s="43" t="s">
        <v>86</v>
      </c>
      <c r="F14" s="46"/>
      <c r="G14" s="47"/>
    </row>
    <row r="15" spans="2:8" ht="38.25">
      <c r="B15" s="49"/>
      <c r="C15" s="12" t="s">
        <v>82</v>
      </c>
      <c r="D15" s="42">
        <v>248220</v>
      </c>
      <c r="E15" s="48" t="s">
        <v>72</v>
      </c>
      <c r="F15" s="46" t="s">
        <v>83</v>
      </c>
      <c r="G15" s="47" t="s">
        <v>84</v>
      </c>
    </row>
    <row r="16" spans="2:8" ht="38.25">
      <c r="B16"/>
      <c r="C16" s="12" t="s">
        <v>85</v>
      </c>
      <c r="D16" s="42">
        <v>186818000</v>
      </c>
      <c r="E16" s="43" t="s">
        <v>86</v>
      </c>
      <c r="F16" s="46" t="s">
        <v>83</v>
      </c>
      <c r="G16" s="47"/>
    </row>
    <row r="17" spans="2:8" ht="38.25">
      <c r="B17"/>
      <c r="C17" s="12" t="s">
        <v>87</v>
      </c>
      <c r="D17" s="42">
        <v>19210670.833333332</v>
      </c>
      <c r="E17" s="48" t="s">
        <v>72</v>
      </c>
      <c r="F17" s="46" t="s">
        <v>88</v>
      </c>
      <c r="G17" s="47" t="s">
        <v>717</v>
      </c>
    </row>
    <row r="18" spans="2:8" ht="38.25">
      <c r="B18"/>
      <c r="C18" s="12" t="s">
        <v>90</v>
      </c>
      <c r="D18" s="42">
        <v>789646000</v>
      </c>
      <c r="E18" s="43" t="s">
        <v>86</v>
      </c>
      <c r="F18" s="46" t="s">
        <v>88</v>
      </c>
      <c r="G18" s="47"/>
    </row>
    <row r="19" spans="2:8" ht="15.95" customHeight="1">
      <c r="B19"/>
      <c r="C19" s="126" t="s">
        <v>91</v>
      </c>
      <c r="D19" s="127">
        <v>104424.86</v>
      </c>
      <c r="E19" s="128" t="s">
        <v>92</v>
      </c>
      <c r="F19" s="129" t="s">
        <v>598</v>
      </c>
      <c r="G19" s="47"/>
    </row>
    <row r="20" spans="2:8" ht="15.95" customHeight="1">
      <c r="B20"/>
      <c r="C20" s="126" t="s">
        <v>93</v>
      </c>
      <c r="D20" s="130">
        <v>857346.98958949104</v>
      </c>
      <c r="E20" s="131" t="s">
        <v>86</v>
      </c>
      <c r="F20" s="129" t="s">
        <v>598</v>
      </c>
      <c r="G20" s="47"/>
    </row>
    <row r="21" spans="2:8" ht="15.95" customHeight="1">
      <c r="B21"/>
      <c r="C21" s="126" t="s">
        <v>94</v>
      </c>
      <c r="D21" s="132">
        <v>2.5000000000000001E-2</v>
      </c>
      <c r="E21" s="128" t="s">
        <v>92</v>
      </c>
      <c r="F21" s="129" t="s">
        <v>598</v>
      </c>
      <c r="G21" s="47"/>
    </row>
    <row r="22" spans="2:8" ht="15.95" customHeight="1">
      <c r="B22" s="49"/>
      <c r="C22" s="126" t="s">
        <v>95</v>
      </c>
      <c r="D22" s="130">
        <v>523768.77504105092</v>
      </c>
      <c r="E22" s="131" t="s">
        <v>86</v>
      </c>
      <c r="F22" s="129" t="s">
        <v>598</v>
      </c>
      <c r="G22" s="47"/>
    </row>
    <row r="23" spans="2:8" ht="15.95" customHeight="1">
      <c r="B23" s="49"/>
      <c r="C23" s="133" t="s">
        <v>599</v>
      </c>
      <c r="D23" s="127">
        <v>26996568.739999998</v>
      </c>
      <c r="E23" s="128" t="s">
        <v>92</v>
      </c>
      <c r="F23" s="129" t="s">
        <v>598</v>
      </c>
      <c r="G23" s="47"/>
    </row>
    <row r="24" spans="2:8" ht="15.95" customHeight="1">
      <c r="B24" s="49"/>
      <c r="C24" s="133" t="s">
        <v>600</v>
      </c>
      <c r="D24" s="130">
        <v>53195209.349096879</v>
      </c>
      <c r="E24" s="131" t="s">
        <v>86</v>
      </c>
      <c r="F24" s="129" t="s">
        <v>598</v>
      </c>
      <c r="G24" s="47"/>
    </row>
    <row r="25" spans="2:8" ht="15.95" customHeight="1">
      <c r="B25" s="49"/>
      <c r="C25" s="133" t="s">
        <v>601</v>
      </c>
      <c r="D25" s="127">
        <v>7458238.0899999999</v>
      </c>
      <c r="E25" s="128" t="s">
        <v>92</v>
      </c>
      <c r="F25" s="129" t="s">
        <v>598</v>
      </c>
      <c r="G25" s="47"/>
    </row>
    <row r="26" spans="2:8" ht="15.95" customHeight="1">
      <c r="B26" s="49"/>
      <c r="C26" s="133" t="s">
        <v>602</v>
      </c>
      <c r="D26" s="134">
        <v>33753504.272512317</v>
      </c>
      <c r="E26" s="131" t="s">
        <v>86</v>
      </c>
      <c r="F26" s="129" t="s">
        <v>598</v>
      </c>
      <c r="G26" s="47"/>
    </row>
    <row r="27" spans="2:8" ht="15">
      <c r="B27" s="49"/>
      <c r="C27" s="133" t="s">
        <v>603</v>
      </c>
      <c r="D27" s="127">
        <v>2074013.29</v>
      </c>
      <c r="E27" s="128" t="s">
        <v>92</v>
      </c>
      <c r="F27" s="129" t="s">
        <v>598</v>
      </c>
      <c r="G27" s="47"/>
    </row>
    <row r="28" spans="2:8" ht="15.95" customHeight="1">
      <c r="B28" s="49"/>
      <c r="C28" s="133" t="s">
        <v>604</v>
      </c>
      <c r="D28" s="134">
        <v>4086725.7018062398</v>
      </c>
      <c r="E28" s="131" t="s">
        <v>86</v>
      </c>
      <c r="F28" s="129" t="s">
        <v>598</v>
      </c>
      <c r="G28" s="47"/>
    </row>
    <row r="29" spans="2:8" ht="15">
      <c r="B29" s="49"/>
      <c r="C29" s="133" t="s">
        <v>605</v>
      </c>
      <c r="D29" s="127">
        <v>1508705.29</v>
      </c>
      <c r="E29" s="128" t="s">
        <v>92</v>
      </c>
      <c r="F29" s="129" t="s">
        <v>598</v>
      </c>
      <c r="G29" s="47"/>
    </row>
    <row r="30" spans="2:8" ht="15.95" customHeight="1">
      <c r="B30" s="49"/>
      <c r="C30" s="133" t="s">
        <v>606</v>
      </c>
      <c r="D30" s="134">
        <v>3963757.7471264368</v>
      </c>
      <c r="E30" s="131" t="s">
        <v>86</v>
      </c>
      <c r="F30" s="129" t="s">
        <v>598</v>
      </c>
      <c r="G30" s="47"/>
      <c r="H30" s="51"/>
    </row>
    <row r="31" spans="2:8" ht="15">
      <c r="B31" s="49"/>
      <c r="C31" s="133" t="s">
        <v>607</v>
      </c>
      <c r="D31" s="127">
        <v>1882675.56</v>
      </c>
      <c r="E31" s="128" t="s">
        <v>92</v>
      </c>
      <c r="F31" s="129" t="s">
        <v>598</v>
      </c>
      <c r="G31" s="47"/>
    </row>
    <row r="32" spans="2:8" ht="15">
      <c r="B32" s="49"/>
      <c r="C32" s="133" t="s">
        <v>608</v>
      </c>
      <c r="D32" s="134">
        <v>3091421.2794745485</v>
      </c>
      <c r="E32" s="131" t="s">
        <v>86</v>
      </c>
      <c r="F32" s="129" t="s">
        <v>598</v>
      </c>
      <c r="G32" s="47"/>
    </row>
    <row r="33" spans="2:7" ht="15">
      <c r="B33" s="49"/>
      <c r="C33" s="133" t="s">
        <v>609</v>
      </c>
      <c r="D33" s="127">
        <v>1646011.72</v>
      </c>
      <c r="E33" s="128" t="s">
        <v>92</v>
      </c>
      <c r="F33" s="129" t="s">
        <v>598</v>
      </c>
      <c r="G33" s="47"/>
    </row>
    <row r="34" spans="2:7" ht="15.75">
      <c r="B34"/>
      <c r="C34" s="133" t="s">
        <v>610</v>
      </c>
      <c r="D34" s="134">
        <v>2162248.5661740559</v>
      </c>
      <c r="E34" s="131" t="s">
        <v>86</v>
      </c>
      <c r="F34" s="129" t="s">
        <v>598</v>
      </c>
      <c r="G34" s="47"/>
    </row>
    <row r="35" spans="2:7" ht="15.95" customHeight="1">
      <c r="B35"/>
      <c r="C35" s="133" t="s">
        <v>611</v>
      </c>
      <c r="D35" s="127">
        <v>3625.37</v>
      </c>
      <c r="E35" s="128" t="s">
        <v>92</v>
      </c>
      <c r="F35" s="129" t="s">
        <v>598</v>
      </c>
      <c r="G35" s="47"/>
    </row>
    <row r="36" spans="2:7" ht="15.95" customHeight="1">
      <c r="B36"/>
      <c r="C36" s="133" t="s">
        <v>612</v>
      </c>
      <c r="D36" s="134">
        <v>2976492.3918883419</v>
      </c>
      <c r="E36" s="131" t="s">
        <v>86</v>
      </c>
      <c r="F36" s="129" t="s">
        <v>598</v>
      </c>
      <c r="G36" s="47"/>
    </row>
    <row r="37" spans="2:7" ht="15.95" customHeight="1">
      <c r="B37"/>
      <c r="C37" s="133" t="s">
        <v>613</v>
      </c>
      <c r="D37" s="127">
        <v>70106.67</v>
      </c>
      <c r="E37" s="128" t="s">
        <v>92</v>
      </c>
      <c r="F37" s="129" t="s">
        <v>598</v>
      </c>
      <c r="G37" s="47"/>
    </row>
    <row r="38" spans="2:7" ht="15.95" customHeight="1">
      <c r="B38"/>
      <c r="C38" s="133" t="s">
        <v>614</v>
      </c>
      <c r="D38" s="134">
        <v>2302353.5851231525</v>
      </c>
      <c r="E38" s="131" t="s">
        <v>86</v>
      </c>
      <c r="F38" s="129" t="s">
        <v>598</v>
      </c>
      <c r="G38" s="47"/>
    </row>
    <row r="39" spans="2:7" ht="15.95" customHeight="1">
      <c r="B39"/>
      <c r="C39" s="133" t="s">
        <v>615</v>
      </c>
      <c r="D39" s="127">
        <v>5794.59</v>
      </c>
      <c r="E39" s="128" t="s">
        <v>92</v>
      </c>
      <c r="F39" s="129" t="s">
        <v>598</v>
      </c>
      <c r="G39" s="47"/>
    </row>
    <row r="40" spans="2:7" ht="15.95" customHeight="1">
      <c r="B40" s="49"/>
      <c r="C40" s="133" t="s">
        <v>616</v>
      </c>
      <c r="D40" s="134">
        <v>1712687.1921182266</v>
      </c>
      <c r="E40" s="131" t="s">
        <v>86</v>
      </c>
      <c r="F40" s="129" t="s">
        <v>598</v>
      </c>
      <c r="G40" s="47"/>
    </row>
    <row r="41" spans="2:7" ht="15.95" customHeight="1">
      <c r="B41" s="49"/>
      <c r="C41" s="133" t="s">
        <v>617</v>
      </c>
      <c r="D41" s="127">
        <v>1044.04</v>
      </c>
      <c r="E41" s="128" t="s">
        <v>92</v>
      </c>
      <c r="F41" s="129" t="s">
        <v>598</v>
      </c>
      <c r="G41" s="47"/>
    </row>
    <row r="42" spans="2:7" ht="15.95" customHeight="1">
      <c r="B42" s="49"/>
      <c r="C42" s="133" t="s">
        <v>618</v>
      </c>
      <c r="D42" s="134">
        <v>1371476.5188834199</v>
      </c>
      <c r="E42" s="131" t="s">
        <v>86</v>
      </c>
      <c r="F42" s="129" t="s">
        <v>598</v>
      </c>
      <c r="G42" s="47"/>
    </row>
    <row r="43" spans="2:7" ht="15.95" customHeight="1">
      <c r="B43" s="49"/>
      <c r="C43" s="133" t="s">
        <v>619</v>
      </c>
      <c r="D43" s="127">
        <v>35092</v>
      </c>
      <c r="E43" s="128" t="s">
        <v>92</v>
      </c>
      <c r="F43" s="129" t="s">
        <v>598</v>
      </c>
      <c r="G43" s="47"/>
    </row>
    <row r="44" spans="2:7" ht="15.95" customHeight="1">
      <c r="B44" s="49"/>
      <c r="C44" s="133" t="s">
        <v>620</v>
      </c>
      <c r="D44" s="134">
        <v>345733.95730706077</v>
      </c>
      <c r="E44" s="131" t="s">
        <v>86</v>
      </c>
      <c r="F44" s="129" t="s">
        <v>598</v>
      </c>
      <c r="G44" s="47"/>
    </row>
    <row r="45" spans="2:7" ht="15.95" customHeight="1">
      <c r="B45" s="49"/>
      <c r="C45" s="133" t="s">
        <v>621</v>
      </c>
      <c r="D45" s="127">
        <v>28.949000000000002</v>
      </c>
      <c r="E45" s="128" t="s">
        <v>92</v>
      </c>
      <c r="F45" s="129" t="s">
        <v>598</v>
      </c>
      <c r="G45" s="47"/>
    </row>
    <row r="46" spans="2:7" ht="15.95" customHeight="1">
      <c r="B46" s="49"/>
      <c r="C46" s="133" t="s">
        <v>622</v>
      </c>
      <c r="D46" s="134">
        <v>475349.75369458128</v>
      </c>
      <c r="E46" s="131" t="s">
        <v>86</v>
      </c>
      <c r="F46" s="129" t="s">
        <v>598</v>
      </c>
      <c r="G46" s="47"/>
    </row>
    <row r="47" spans="2:7" ht="15.95" customHeight="1">
      <c r="B47" s="49"/>
      <c r="C47" s="133" t="s">
        <v>623</v>
      </c>
      <c r="D47" s="127">
        <v>22648.959999999999</v>
      </c>
      <c r="E47" s="128" t="s">
        <v>92</v>
      </c>
      <c r="F47" s="129" t="s">
        <v>598</v>
      </c>
      <c r="G47" s="47"/>
    </row>
    <row r="48" spans="2:7" ht="15.95" customHeight="1">
      <c r="B48" s="49"/>
      <c r="C48" s="133" t="s">
        <v>624</v>
      </c>
      <c r="D48" s="134">
        <v>223142.43021346469</v>
      </c>
      <c r="E48" s="131" t="s">
        <v>86</v>
      </c>
      <c r="F48" s="129" t="s">
        <v>598</v>
      </c>
      <c r="G48" s="47"/>
    </row>
    <row r="49" spans="2:7" ht="15.95" customHeight="1">
      <c r="B49" s="49"/>
      <c r="C49" s="133" t="s">
        <v>625</v>
      </c>
      <c r="D49" s="127">
        <v>26710</v>
      </c>
      <c r="E49" s="128" t="s">
        <v>92</v>
      </c>
      <c r="F49" s="129" t="s">
        <v>598</v>
      </c>
      <c r="G49" s="47"/>
    </row>
    <row r="50" spans="2:7" ht="15.95" customHeight="1">
      <c r="B50" s="49"/>
      <c r="C50" s="133" t="s">
        <v>626</v>
      </c>
      <c r="D50" s="134">
        <v>219293.92446633827</v>
      </c>
      <c r="E50" s="131" t="s">
        <v>86</v>
      </c>
      <c r="F50" s="129" t="s">
        <v>598</v>
      </c>
      <c r="G50" s="47"/>
    </row>
    <row r="51" spans="2:7" ht="15.95" customHeight="1">
      <c r="B51" s="49"/>
      <c r="C51" s="133" t="s">
        <v>627</v>
      </c>
      <c r="D51" s="132">
        <v>0.13900000000000001</v>
      </c>
      <c r="E51" s="128" t="s">
        <v>92</v>
      </c>
      <c r="F51" s="129" t="s">
        <v>598</v>
      </c>
      <c r="G51" s="47"/>
    </row>
    <row r="52" spans="2:7" ht="15.95" customHeight="1">
      <c r="B52" s="49"/>
      <c r="C52" s="133" t="s">
        <v>628</v>
      </c>
      <c r="D52" s="134">
        <v>182908.0459770115</v>
      </c>
      <c r="E52" s="131" t="s">
        <v>86</v>
      </c>
      <c r="F52" s="129" t="s">
        <v>598</v>
      </c>
      <c r="G52" s="47"/>
    </row>
    <row r="53" spans="2:7" ht="15.95" customHeight="1">
      <c r="B53" s="49"/>
      <c r="C53" s="133" t="s">
        <v>629</v>
      </c>
      <c r="D53" s="127">
        <v>7.1740000000000004</v>
      </c>
      <c r="E53" s="128" t="s">
        <v>92</v>
      </c>
      <c r="F53" s="129" t="s">
        <v>598</v>
      </c>
      <c r="G53" s="47"/>
    </row>
    <row r="54" spans="2:7" ht="15.95" customHeight="1">
      <c r="B54" s="49"/>
      <c r="C54" s="133" t="s">
        <v>630</v>
      </c>
      <c r="D54" s="134">
        <v>117794.33497536946</v>
      </c>
      <c r="E54" s="131" t="s">
        <v>86</v>
      </c>
      <c r="F54" s="129" t="s">
        <v>598</v>
      </c>
      <c r="G54" s="47"/>
    </row>
    <row r="55" spans="2:7" ht="15.95" customHeight="1">
      <c r="B55" s="49"/>
      <c r="C55" s="133" t="s">
        <v>631</v>
      </c>
      <c r="D55" s="127">
        <v>33364</v>
      </c>
      <c r="E55" s="128" t="s">
        <v>92</v>
      </c>
      <c r="F55" s="129" t="s">
        <v>598</v>
      </c>
      <c r="G55" s="47"/>
    </row>
    <row r="56" spans="2:7" ht="15.95" customHeight="1">
      <c r="B56" s="49"/>
      <c r="C56" s="133" t="s">
        <v>632</v>
      </c>
      <c r="D56" s="134">
        <v>109569.78653530378</v>
      </c>
      <c r="E56" s="131" t="s">
        <v>86</v>
      </c>
      <c r="F56" s="129" t="s">
        <v>598</v>
      </c>
      <c r="G56" s="47"/>
    </row>
    <row r="57" spans="2:7" ht="15.95" customHeight="1">
      <c r="B57" s="49"/>
      <c r="C57" s="133" t="s">
        <v>633</v>
      </c>
      <c r="D57" s="127">
        <v>700</v>
      </c>
      <c r="E57" s="128" t="s">
        <v>92</v>
      </c>
      <c r="F57" s="129" t="s">
        <v>598</v>
      </c>
      <c r="G57" s="47"/>
    </row>
    <row r="58" spans="2:7" ht="15.95" customHeight="1">
      <c r="B58" s="49"/>
      <c r="C58" s="133" t="s">
        <v>634</v>
      </c>
      <c r="D58" s="134">
        <v>103448.27586206897</v>
      </c>
      <c r="E58" s="131" t="s">
        <v>86</v>
      </c>
      <c r="F58" s="129" t="s">
        <v>598</v>
      </c>
      <c r="G58" s="47"/>
    </row>
    <row r="59" spans="2:7" ht="15.95" customHeight="1">
      <c r="B59" s="49"/>
      <c r="C59" s="133" t="s">
        <v>635</v>
      </c>
      <c r="D59" s="127">
        <v>1712.04</v>
      </c>
      <c r="E59" s="128" t="s">
        <v>92</v>
      </c>
      <c r="F59" s="129" t="s">
        <v>598</v>
      </c>
      <c r="G59" s="47"/>
    </row>
    <row r="60" spans="2:7" ht="15.95" customHeight="1">
      <c r="B60" s="49"/>
      <c r="C60" s="133" t="s">
        <v>636</v>
      </c>
      <c r="D60" s="134">
        <v>44979.704433497536</v>
      </c>
      <c r="E60" s="131" t="s">
        <v>86</v>
      </c>
      <c r="F60" s="129" t="s">
        <v>598</v>
      </c>
      <c r="G60" s="47"/>
    </row>
    <row r="61" spans="2:7" ht="15.95" customHeight="1">
      <c r="B61" s="49"/>
      <c r="C61" s="133" t="s">
        <v>637</v>
      </c>
      <c r="D61" s="127">
        <v>15.333</v>
      </c>
      <c r="E61" s="128" t="s">
        <v>92</v>
      </c>
      <c r="F61" s="129" t="s">
        <v>598</v>
      </c>
      <c r="G61" s="47"/>
    </row>
    <row r="62" spans="2:7" ht="15.95" customHeight="1">
      <c r="B62" s="49"/>
      <c r="C62" s="133" t="s">
        <v>638</v>
      </c>
      <c r="D62" s="134">
        <v>50355.774482758621</v>
      </c>
      <c r="E62" s="131" t="s">
        <v>86</v>
      </c>
      <c r="F62" s="129" t="s">
        <v>598</v>
      </c>
      <c r="G62" s="47"/>
    </row>
    <row r="63" spans="2:7" ht="15.95" customHeight="1">
      <c r="B63" s="49"/>
      <c r="C63" s="133" t="s">
        <v>639</v>
      </c>
      <c r="D63" s="127">
        <v>1072.5</v>
      </c>
      <c r="E63" s="128" t="s">
        <v>92</v>
      </c>
      <c r="F63" s="129" t="s">
        <v>598</v>
      </c>
      <c r="G63" s="47"/>
    </row>
    <row r="64" spans="2:7" ht="15.95" customHeight="1">
      <c r="B64" s="49"/>
      <c r="C64" s="133" t="s">
        <v>640</v>
      </c>
      <c r="D64" s="134">
        <v>21133.004926108373</v>
      </c>
      <c r="E64" s="131" t="s">
        <v>86</v>
      </c>
      <c r="F64" s="129" t="s">
        <v>598</v>
      </c>
      <c r="G64" s="47"/>
    </row>
    <row r="65" spans="2:7" ht="15.95" customHeight="1">
      <c r="B65" s="49"/>
      <c r="C65" s="133" t="s">
        <v>641</v>
      </c>
      <c r="D65" s="132">
        <v>5.0000000000000001E-3</v>
      </c>
      <c r="E65" s="128" t="s">
        <v>92</v>
      </c>
      <c r="F65" s="129" t="s">
        <v>598</v>
      </c>
      <c r="G65" s="47"/>
    </row>
    <row r="66" spans="2:7" ht="15.95" customHeight="1">
      <c r="B66" s="49"/>
      <c r="C66" s="133" t="s">
        <v>642</v>
      </c>
      <c r="D66" s="134">
        <v>16223.316912972085</v>
      </c>
      <c r="E66" s="131" t="s">
        <v>86</v>
      </c>
      <c r="F66" s="129" t="s">
        <v>598</v>
      </c>
      <c r="G66" s="47"/>
    </row>
    <row r="67" spans="2:7" ht="15.95" customHeight="1">
      <c r="B67" s="49"/>
      <c r="C67" s="133" t="s">
        <v>643</v>
      </c>
      <c r="D67" s="127">
        <v>720</v>
      </c>
      <c r="E67" s="128" t="s">
        <v>92</v>
      </c>
      <c r="F67" s="129" t="s">
        <v>598</v>
      </c>
      <c r="G67" s="47"/>
    </row>
    <row r="68" spans="2:7" ht="15.95" customHeight="1">
      <c r="B68" s="49"/>
      <c r="C68" s="133" t="s">
        <v>644</v>
      </c>
      <c r="D68" s="134">
        <v>11822.660098522167</v>
      </c>
      <c r="E68" s="131" t="s">
        <v>86</v>
      </c>
      <c r="F68" s="129" t="s">
        <v>598</v>
      </c>
      <c r="G68" s="47"/>
    </row>
    <row r="69" spans="2:7" ht="15.95" customHeight="1">
      <c r="B69" s="49"/>
      <c r="C69" s="133" t="s">
        <v>645</v>
      </c>
      <c r="D69" s="127">
        <v>665</v>
      </c>
      <c r="E69" s="128" t="s">
        <v>92</v>
      </c>
      <c r="F69" s="129" t="s">
        <v>598</v>
      </c>
      <c r="G69" s="47"/>
    </row>
    <row r="70" spans="2:7" ht="15.95" customHeight="1">
      <c r="B70" s="49"/>
      <c r="C70" s="133" t="s">
        <v>646</v>
      </c>
      <c r="D70" s="134">
        <v>14195.402298850575</v>
      </c>
      <c r="E70" s="131" t="s">
        <v>86</v>
      </c>
      <c r="F70" s="129" t="s">
        <v>598</v>
      </c>
      <c r="G70" s="47"/>
    </row>
    <row r="71" spans="2:7" ht="15.95" customHeight="1">
      <c r="B71" s="49"/>
      <c r="C71" s="133" t="s">
        <v>647</v>
      </c>
      <c r="D71" s="127">
        <v>666.67</v>
      </c>
      <c r="E71" s="128" t="s">
        <v>92</v>
      </c>
      <c r="F71" s="129" t="s">
        <v>598</v>
      </c>
      <c r="G71" s="47"/>
    </row>
    <row r="72" spans="2:7" ht="15.95" customHeight="1">
      <c r="B72" s="49"/>
      <c r="C72" s="133" t="s">
        <v>648</v>
      </c>
      <c r="D72" s="134">
        <v>6568.1773399014783</v>
      </c>
      <c r="E72" s="131" t="s">
        <v>86</v>
      </c>
      <c r="F72" s="129" t="s">
        <v>598</v>
      </c>
      <c r="G72" s="47"/>
    </row>
    <row r="73" spans="2:7" ht="15.95" customHeight="1">
      <c r="B73" s="49"/>
      <c r="C73" s="133" t="s">
        <v>649</v>
      </c>
      <c r="D73" s="132">
        <v>1E-3</v>
      </c>
      <c r="E73" s="128" t="s">
        <v>92</v>
      </c>
      <c r="F73" s="129" t="s">
        <v>598</v>
      </c>
      <c r="G73" s="47"/>
    </row>
    <row r="74" spans="2:7" ht="15.95" customHeight="1">
      <c r="B74" s="49"/>
      <c r="C74" s="133" t="s">
        <v>650</v>
      </c>
      <c r="D74" s="135">
        <v>6.8965517241379306</v>
      </c>
      <c r="E74" s="131" t="s">
        <v>86</v>
      </c>
      <c r="F74" s="129" t="s">
        <v>598</v>
      </c>
      <c r="G74" s="47"/>
    </row>
    <row r="75" spans="2:7" ht="15.95" customHeight="1">
      <c r="B75" s="15" t="s">
        <v>96</v>
      </c>
      <c r="C75" s="12" t="s">
        <v>71</v>
      </c>
      <c r="D75" s="42">
        <v>106227252.15397409</v>
      </c>
      <c r="E75" s="122" t="s">
        <v>72</v>
      </c>
      <c r="F75" s="46" t="s">
        <v>73</v>
      </c>
      <c r="G75" s="47" t="s">
        <v>97</v>
      </c>
    </row>
    <row r="76" spans="2:7" ht="15.95" customHeight="1">
      <c r="B76" s="41" t="s">
        <v>63</v>
      </c>
      <c r="C76" s="12" t="s">
        <v>75</v>
      </c>
      <c r="D76" s="42" t="s">
        <v>76</v>
      </c>
      <c r="E76" s="43" t="s">
        <v>86</v>
      </c>
      <c r="F76" s="46"/>
      <c r="G76" s="47"/>
    </row>
    <row r="77" spans="2:7" ht="15.95" customHeight="1">
      <c r="B77" s="49"/>
      <c r="C77" s="12" t="s">
        <v>77</v>
      </c>
      <c r="D77" s="42">
        <v>768893.76657141314</v>
      </c>
      <c r="E77" s="122" t="s">
        <v>78</v>
      </c>
      <c r="F77" s="46" t="s">
        <v>98</v>
      </c>
      <c r="G77" s="47" t="s">
        <v>99</v>
      </c>
    </row>
    <row r="78" spans="2:7" ht="15.95" customHeight="1">
      <c r="B78" s="49"/>
      <c r="C78" s="12" t="s">
        <v>81</v>
      </c>
      <c r="D78" s="42" t="s">
        <v>76</v>
      </c>
      <c r="E78" s="43" t="s">
        <v>86</v>
      </c>
      <c r="F78" s="46"/>
      <c r="G78" s="47"/>
    </row>
    <row r="79" spans="2:7" ht="15.95" customHeight="1">
      <c r="B79" s="49"/>
      <c r="C79" s="12" t="s">
        <v>82</v>
      </c>
      <c r="D79" s="42">
        <v>248220</v>
      </c>
      <c r="E79" s="122" t="s">
        <v>72</v>
      </c>
      <c r="F79" s="46" t="s">
        <v>83</v>
      </c>
      <c r="G79" s="47" t="s">
        <v>84</v>
      </c>
    </row>
    <row r="80" spans="2:7" ht="15.95" customHeight="1">
      <c r="B80" s="49"/>
      <c r="C80" s="12" t="s">
        <v>85</v>
      </c>
      <c r="D80" s="42">
        <v>186818000</v>
      </c>
      <c r="E80" s="43" t="s">
        <v>86</v>
      </c>
      <c r="F80" s="46" t="s">
        <v>83</v>
      </c>
      <c r="G80" s="47"/>
    </row>
    <row r="81" spans="2:7" ht="15.95" customHeight="1">
      <c r="B81" s="49"/>
      <c r="C81" s="12" t="s">
        <v>87</v>
      </c>
      <c r="D81" s="42">
        <v>18692453027</v>
      </c>
      <c r="E81" s="122" t="s">
        <v>72</v>
      </c>
      <c r="F81" s="46" t="s">
        <v>88</v>
      </c>
      <c r="G81" s="47" t="s">
        <v>89</v>
      </c>
    </row>
    <row r="82" spans="2:7" ht="15.95" customHeight="1">
      <c r="B82" s="49"/>
      <c r="C82" s="12" t="s">
        <v>90</v>
      </c>
      <c r="D82" s="42">
        <v>789646000</v>
      </c>
      <c r="E82" s="43" t="s">
        <v>86</v>
      </c>
      <c r="F82" s="46" t="s">
        <v>88</v>
      </c>
      <c r="G82" s="47"/>
    </row>
    <row r="83" spans="2:7" ht="15.95" customHeight="1">
      <c r="B83" s="49"/>
      <c r="C83" s="126" t="s">
        <v>651</v>
      </c>
      <c r="D83" s="136">
        <v>9314940.9000000004</v>
      </c>
      <c r="E83" s="128" t="s">
        <v>92</v>
      </c>
      <c r="F83" s="129" t="s">
        <v>652</v>
      </c>
      <c r="G83" s="47"/>
    </row>
    <row r="84" spans="2:7" ht="15.95" customHeight="1">
      <c r="B84" s="49"/>
      <c r="C84" s="126" t="s">
        <v>653</v>
      </c>
      <c r="D84" s="136">
        <v>12960040</v>
      </c>
      <c r="E84" s="131" t="s">
        <v>86</v>
      </c>
      <c r="F84" s="129" t="s">
        <v>652</v>
      </c>
      <c r="G84" s="47"/>
    </row>
    <row r="85" spans="2:7" ht="15.95" customHeight="1">
      <c r="B85" s="49"/>
      <c r="C85" s="126" t="s">
        <v>654</v>
      </c>
      <c r="D85" s="136">
        <v>2000</v>
      </c>
      <c r="E85" s="128" t="s">
        <v>92</v>
      </c>
      <c r="F85" s="129" t="s">
        <v>652</v>
      </c>
      <c r="G85" s="47"/>
    </row>
    <row r="86" spans="2:7" ht="15.95" customHeight="1">
      <c r="B86" s="49"/>
      <c r="C86" s="126" t="s">
        <v>655</v>
      </c>
      <c r="D86" s="136">
        <v>10510624</v>
      </c>
      <c r="E86" s="131" t="s">
        <v>86</v>
      </c>
      <c r="F86" s="129" t="s">
        <v>652</v>
      </c>
      <c r="G86" s="47"/>
    </row>
    <row r="87" spans="2:7" ht="15.95" customHeight="1">
      <c r="B87" s="49"/>
      <c r="C87" s="126" t="s">
        <v>656</v>
      </c>
      <c r="D87" s="136">
        <v>960260</v>
      </c>
      <c r="E87" s="128" t="s">
        <v>92</v>
      </c>
      <c r="F87" s="129" t="s">
        <v>652</v>
      </c>
      <c r="G87" s="47"/>
    </row>
    <row r="88" spans="2:7" ht="15.95" customHeight="1">
      <c r="B88" s="49"/>
      <c r="C88" s="126" t="s">
        <v>657</v>
      </c>
      <c r="D88" s="136">
        <v>8055304</v>
      </c>
      <c r="E88" s="131" t="s">
        <v>86</v>
      </c>
      <c r="F88" s="129" t="s">
        <v>652</v>
      </c>
      <c r="G88" s="47"/>
    </row>
    <row r="89" spans="2:7" ht="15.95" customHeight="1">
      <c r="B89" s="49"/>
      <c r="C89" s="126" t="s">
        <v>658</v>
      </c>
      <c r="D89" s="136">
        <v>12215769.869999999</v>
      </c>
      <c r="E89" s="128" t="s">
        <v>92</v>
      </c>
      <c r="F89" s="129" t="s">
        <v>652</v>
      </c>
      <c r="G89" s="47"/>
    </row>
    <row r="90" spans="2:7" ht="15.95" customHeight="1">
      <c r="B90" s="49"/>
      <c r="C90" s="126" t="s">
        <v>659</v>
      </c>
      <c r="D90" s="136">
        <v>5401617</v>
      </c>
      <c r="E90" s="131" t="s">
        <v>86</v>
      </c>
      <c r="F90" s="129" t="s">
        <v>652</v>
      </c>
      <c r="G90" s="47"/>
    </row>
    <row r="91" spans="2:7" ht="15.95" customHeight="1">
      <c r="B91" s="49"/>
      <c r="C91" s="126" t="s">
        <v>660</v>
      </c>
      <c r="D91" s="136">
        <v>349638.6</v>
      </c>
      <c r="E91" s="128" t="s">
        <v>92</v>
      </c>
      <c r="F91" s="129" t="s">
        <v>652</v>
      </c>
      <c r="G91" s="47"/>
    </row>
    <row r="92" spans="2:7" ht="15.95" customHeight="1">
      <c r="B92" s="49"/>
      <c r="C92" s="126" t="s">
        <v>661</v>
      </c>
      <c r="D92" s="136">
        <v>1308435</v>
      </c>
      <c r="E92" s="131" t="s">
        <v>86</v>
      </c>
      <c r="F92" s="129" t="s">
        <v>652</v>
      </c>
      <c r="G92" s="47"/>
    </row>
    <row r="93" spans="2:7" ht="15.95" customHeight="1">
      <c r="B93" s="49"/>
      <c r="C93" s="126" t="s">
        <v>662</v>
      </c>
      <c r="D93" s="136">
        <v>2273.6999999999998</v>
      </c>
      <c r="E93" s="128" t="s">
        <v>92</v>
      </c>
      <c r="F93" s="129" t="s">
        <v>652</v>
      </c>
      <c r="G93" s="47"/>
    </row>
    <row r="94" spans="2:7" ht="15.95" customHeight="1">
      <c r="B94" s="49"/>
      <c r="C94" s="126" t="s">
        <v>663</v>
      </c>
      <c r="D94" s="136">
        <v>763122</v>
      </c>
      <c r="E94" s="131" t="s">
        <v>86</v>
      </c>
      <c r="F94" s="129" t="s">
        <v>652</v>
      </c>
      <c r="G94" s="47"/>
    </row>
    <row r="95" spans="2:7" ht="15.95" customHeight="1">
      <c r="B95" s="49"/>
      <c r="C95" s="126" t="s">
        <v>664</v>
      </c>
      <c r="D95" s="136">
        <v>326492.40000000002</v>
      </c>
      <c r="E95" s="128" t="s">
        <v>92</v>
      </c>
      <c r="F95" s="129" t="s">
        <v>652</v>
      </c>
      <c r="G95" s="47"/>
    </row>
    <row r="96" spans="2:7" ht="15.95" customHeight="1">
      <c r="B96" s="49"/>
      <c r="C96" s="126" t="s">
        <v>665</v>
      </c>
      <c r="D96" s="136">
        <v>566851</v>
      </c>
      <c r="E96" s="131" t="s">
        <v>86</v>
      </c>
      <c r="F96" s="129" t="s">
        <v>652</v>
      </c>
      <c r="G96" s="47"/>
    </row>
    <row r="97" spans="2:7" ht="15.95" customHeight="1">
      <c r="B97" s="49"/>
      <c r="C97" s="126" t="s">
        <v>666</v>
      </c>
      <c r="D97" s="136">
        <v>1003</v>
      </c>
      <c r="E97" s="128" t="s">
        <v>92</v>
      </c>
      <c r="F97" s="129" t="s">
        <v>652</v>
      </c>
      <c r="G97" s="47"/>
    </row>
    <row r="98" spans="2:7" ht="15.95" customHeight="1">
      <c r="B98" s="49"/>
      <c r="C98" s="126" t="s">
        <v>667</v>
      </c>
      <c r="D98" s="136">
        <v>382704</v>
      </c>
      <c r="E98" s="131" t="s">
        <v>86</v>
      </c>
      <c r="F98" s="129" t="s">
        <v>652</v>
      </c>
      <c r="G98" s="47"/>
    </row>
    <row r="99" spans="2:7" ht="15.95" customHeight="1">
      <c r="B99" s="49"/>
      <c r="C99" s="126" t="s">
        <v>668</v>
      </c>
      <c r="D99" s="136">
        <v>19107.3</v>
      </c>
      <c r="E99" s="128" t="s">
        <v>92</v>
      </c>
      <c r="F99" s="129" t="s">
        <v>652</v>
      </c>
      <c r="G99" s="47"/>
    </row>
    <row r="100" spans="2:7" ht="15.95" customHeight="1">
      <c r="B100" s="49"/>
      <c r="C100" s="126" t="s">
        <v>669</v>
      </c>
      <c r="D100" s="136">
        <v>295950</v>
      </c>
      <c r="E100" s="131" t="s">
        <v>86</v>
      </c>
      <c r="F100" s="129" t="s">
        <v>652</v>
      </c>
      <c r="G100" s="47"/>
    </row>
    <row r="101" spans="2:7" ht="15.95" customHeight="1">
      <c r="B101" s="49"/>
      <c r="C101" s="126" t="s">
        <v>670</v>
      </c>
      <c r="D101" s="136">
        <v>190</v>
      </c>
      <c r="E101" s="128" t="s">
        <v>92</v>
      </c>
      <c r="F101" s="129" t="s">
        <v>652</v>
      </c>
      <c r="G101" s="47"/>
    </row>
    <row r="102" spans="2:7" ht="15.95" customHeight="1">
      <c r="B102" s="49"/>
      <c r="C102" s="126" t="s">
        <v>671</v>
      </c>
      <c r="D102" s="136">
        <v>249850</v>
      </c>
      <c r="E102" s="131" t="s">
        <v>86</v>
      </c>
      <c r="F102" s="129" t="s">
        <v>652</v>
      </c>
      <c r="G102" s="47"/>
    </row>
    <row r="103" spans="2:7" ht="15.95" customHeight="1">
      <c r="B103" s="49"/>
      <c r="C103" s="126" t="s">
        <v>672</v>
      </c>
      <c r="D103" s="136">
        <v>550000</v>
      </c>
      <c r="E103" s="128" t="s">
        <v>92</v>
      </c>
      <c r="F103" s="129" t="s">
        <v>652</v>
      </c>
      <c r="G103" s="47"/>
    </row>
    <row r="104" spans="2:7" ht="15.95" customHeight="1">
      <c r="B104" s="49"/>
      <c r="C104" s="126" t="s">
        <v>673</v>
      </c>
      <c r="D104" s="136">
        <v>124300</v>
      </c>
      <c r="E104" s="131" t="s">
        <v>86</v>
      </c>
      <c r="F104" s="129" t="s">
        <v>652</v>
      </c>
      <c r="G104" s="47"/>
    </row>
    <row r="105" spans="2:7" ht="15.95" customHeight="1">
      <c r="B105" s="49"/>
      <c r="C105" s="126" t="s">
        <v>674</v>
      </c>
      <c r="D105" s="136">
        <v>43396.1</v>
      </c>
      <c r="E105" s="128" t="s">
        <v>92</v>
      </c>
      <c r="F105" s="129" t="s">
        <v>652</v>
      </c>
      <c r="G105" s="47"/>
    </row>
    <row r="106" spans="2:7" ht="15.95" customHeight="1">
      <c r="B106" s="49"/>
      <c r="C106" s="126" t="s">
        <v>675</v>
      </c>
      <c r="D106" s="136">
        <v>100292</v>
      </c>
      <c r="E106" s="131" t="s">
        <v>86</v>
      </c>
      <c r="F106" s="129" t="s">
        <v>652</v>
      </c>
      <c r="G106" s="47"/>
    </row>
    <row r="107" spans="2:7" ht="15.95" customHeight="1">
      <c r="B107" s="49"/>
      <c r="C107" s="126" t="s">
        <v>676</v>
      </c>
      <c r="D107" s="136">
        <v>71</v>
      </c>
      <c r="E107" s="128" t="s">
        <v>92</v>
      </c>
      <c r="F107" s="129" t="s">
        <v>652</v>
      </c>
      <c r="G107" s="47"/>
    </row>
    <row r="108" spans="2:7" ht="15.95" customHeight="1">
      <c r="B108" s="49"/>
      <c r="C108" s="126" t="s">
        <v>677</v>
      </c>
      <c r="D108" s="136">
        <v>78500</v>
      </c>
      <c r="E108" s="131" t="s">
        <v>86</v>
      </c>
      <c r="F108" s="129" t="s">
        <v>652</v>
      </c>
      <c r="G108" s="47"/>
    </row>
    <row r="109" spans="2:7" ht="15.95" customHeight="1">
      <c r="B109" s="49"/>
      <c r="C109" s="126" t="s">
        <v>678</v>
      </c>
      <c r="D109" s="136">
        <v>28</v>
      </c>
      <c r="E109" s="128" t="s">
        <v>92</v>
      </c>
      <c r="F109" s="129" t="s">
        <v>652</v>
      </c>
      <c r="G109" s="47"/>
    </row>
    <row r="110" spans="2:7" ht="15.95" customHeight="1">
      <c r="B110" s="49"/>
      <c r="C110" s="126" t="s">
        <v>679</v>
      </c>
      <c r="D110" s="136">
        <v>42000</v>
      </c>
      <c r="E110" s="131" t="s">
        <v>86</v>
      </c>
      <c r="F110" s="129" t="s">
        <v>652</v>
      </c>
      <c r="G110" s="47"/>
    </row>
    <row r="111" spans="2:7" ht="15.95" customHeight="1">
      <c r="B111" s="49"/>
      <c r="C111" s="126" t="s">
        <v>680</v>
      </c>
      <c r="D111" s="136">
        <v>71470</v>
      </c>
      <c r="E111" s="128" t="s">
        <v>92</v>
      </c>
      <c r="F111" s="129" t="s">
        <v>652</v>
      </c>
      <c r="G111" s="47"/>
    </row>
    <row r="112" spans="2:7" ht="15.95" customHeight="1">
      <c r="B112" s="49"/>
      <c r="C112" s="126" t="s">
        <v>681</v>
      </c>
      <c r="D112" s="136">
        <v>30512</v>
      </c>
      <c r="E112" s="131" t="s">
        <v>86</v>
      </c>
      <c r="F112" s="129" t="s">
        <v>652</v>
      </c>
      <c r="G112" s="47"/>
    </row>
    <row r="113" spans="2:7" ht="15.95" customHeight="1">
      <c r="B113" s="49"/>
      <c r="C113" s="126" t="s">
        <v>682</v>
      </c>
      <c r="D113" s="136">
        <v>360012</v>
      </c>
      <c r="E113" s="128" t="s">
        <v>92</v>
      </c>
      <c r="F113" s="129" t="s">
        <v>652</v>
      </c>
      <c r="G113" s="47"/>
    </row>
    <row r="114" spans="2:7" ht="15.95" customHeight="1">
      <c r="B114" s="49"/>
      <c r="C114" s="126" t="s">
        <v>683</v>
      </c>
      <c r="D114" s="136">
        <v>25700</v>
      </c>
      <c r="E114" s="131" t="s">
        <v>86</v>
      </c>
      <c r="F114" s="129" t="s">
        <v>652</v>
      </c>
      <c r="G114" s="47"/>
    </row>
    <row r="115" spans="2:7" ht="15.95" customHeight="1">
      <c r="B115" s="49"/>
      <c r="C115" s="126" t="s">
        <v>684</v>
      </c>
      <c r="D115" s="136">
        <v>25</v>
      </c>
      <c r="E115" s="128" t="s">
        <v>92</v>
      </c>
      <c r="F115" s="129" t="s">
        <v>652</v>
      </c>
      <c r="G115" s="47"/>
    </row>
    <row r="116" spans="2:7" ht="15.95" customHeight="1">
      <c r="B116" s="49"/>
      <c r="C116" s="126" t="s">
        <v>685</v>
      </c>
      <c r="D116" s="136">
        <v>10400</v>
      </c>
      <c r="E116" s="131" t="s">
        <v>86</v>
      </c>
      <c r="F116" s="129" t="s">
        <v>652</v>
      </c>
      <c r="G116" s="47"/>
    </row>
    <row r="117" spans="2:7" ht="15.95" customHeight="1">
      <c r="B117" s="49"/>
      <c r="C117" s="126" t="s">
        <v>686</v>
      </c>
      <c r="D117" s="136">
        <v>100035</v>
      </c>
      <c r="E117" s="128" t="s">
        <v>92</v>
      </c>
      <c r="F117" s="129" t="s">
        <v>652</v>
      </c>
      <c r="G117" s="47"/>
    </row>
    <row r="118" spans="2:7" ht="15.95" customHeight="1">
      <c r="B118" s="49"/>
      <c r="C118" s="126" t="s">
        <v>687</v>
      </c>
      <c r="D118" s="136">
        <v>10000</v>
      </c>
      <c r="E118" s="131" t="s">
        <v>86</v>
      </c>
      <c r="F118" s="129" t="s">
        <v>652</v>
      </c>
      <c r="G118" s="47"/>
    </row>
    <row r="119" spans="2:7" ht="15.95" customHeight="1">
      <c r="B119" s="49"/>
      <c r="C119" s="126" t="s">
        <v>688</v>
      </c>
      <c r="D119" s="136">
        <v>47000</v>
      </c>
      <c r="E119" s="128" t="s">
        <v>92</v>
      </c>
      <c r="F119" s="129" t="s">
        <v>652</v>
      </c>
      <c r="G119" s="47"/>
    </row>
    <row r="120" spans="2:7" ht="15.95" customHeight="1">
      <c r="B120" s="49"/>
      <c r="C120" s="126" t="s">
        <v>689</v>
      </c>
      <c r="D120" s="136">
        <v>8598</v>
      </c>
      <c r="E120" s="131" t="s">
        <v>86</v>
      </c>
      <c r="F120" s="129" t="s">
        <v>652</v>
      </c>
      <c r="G120" s="47"/>
    </row>
    <row r="121" spans="2:7" ht="15.95" customHeight="1">
      <c r="B121" s="49"/>
      <c r="C121" s="126" t="s">
        <v>690</v>
      </c>
      <c r="D121" s="136">
        <v>25000</v>
      </c>
      <c r="E121" s="128" t="s">
        <v>92</v>
      </c>
      <c r="F121" s="129" t="s">
        <v>652</v>
      </c>
      <c r="G121" s="47"/>
    </row>
    <row r="122" spans="2:7" ht="15.95" customHeight="1">
      <c r="B122" s="49"/>
      <c r="C122" s="126" t="s">
        <v>691</v>
      </c>
      <c r="D122" s="136">
        <v>6250</v>
      </c>
      <c r="E122" s="131" t="s">
        <v>86</v>
      </c>
      <c r="F122" s="129" t="s">
        <v>652</v>
      </c>
      <c r="G122" s="47"/>
    </row>
    <row r="123" spans="2:7" ht="15.95" customHeight="1">
      <c r="B123" s="49"/>
      <c r="C123" s="126" t="s">
        <v>692</v>
      </c>
      <c r="D123" s="136">
        <v>8000</v>
      </c>
      <c r="E123" s="128" t="s">
        <v>92</v>
      </c>
      <c r="F123" s="129" t="s">
        <v>652</v>
      </c>
      <c r="G123" s="47"/>
    </row>
    <row r="124" spans="2:7" ht="15.95" customHeight="1">
      <c r="B124" s="49"/>
      <c r="C124" s="126" t="s">
        <v>693</v>
      </c>
      <c r="D124" s="136">
        <v>2800</v>
      </c>
      <c r="E124" s="131" t="s">
        <v>86</v>
      </c>
      <c r="F124" s="129" t="s">
        <v>652</v>
      </c>
      <c r="G124" s="47"/>
    </row>
    <row r="125" spans="2:7" ht="15.95" customHeight="1">
      <c r="B125" s="49"/>
      <c r="C125" s="126" t="s">
        <v>694</v>
      </c>
      <c r="D125" s="136">
        <v>819</v>
      </c>
      <c r="E125" s="128" t="s">
        <v>92</v>
      </c>
      <c r="F125" s="129" t="s">
        <v>652</v>
      </c>
      <c r="G125" s="47"/>
    </row>
    <row r="126" spans="2:7" ht="15.95" customHeight="1">
      <c r="B126" s="49"/>
      <c r="C126" s="126" t="s">
        <v>695</v>
      </c>
      <c r="D126" s="136">
        <v>201</v>
      </c>
      <c r="E126" s="131" t="s">
        <v>86</v>
      </c>
      <c r="F126" s="129" t="s">
        <v>652</v>
      </c>
      <c r="G126" s="47"/>
    </row>
    <row r="127" spans="2:7" ht="15.95" customHeight="1">
      <c r="B127" s="49"/>
      <c r="C127" s="126" t="s">
        <v>696</v>
      </c>
      <c r="D127" s="136">
        <v>3</v>
      </c>
      <c r="E127" s="128" t="s">
        <v>92</v>
      </c>
      <c r="F127" s="129" t="s">
        <v>652</v>
      </c>
      <c r="G127" s="47"/>
    </row>
    <row r="128" spans="2:7" ht="15.95" customHeight="1">
      <c r="B128" s="49"/>
      <c r="C128" s="126" t="s">
        <v>697</v>
      </c>
      <c r="D128" s="136">
        <v>3</v>
      </c>
      <c r="E128" s="131" t="s">
        <v>86</v>
      </c>
      <c r="F128" s="129" t="s">
        <v>652</v>
      </c>
      <c r="G128" s="47"/>
    </row>
    <row r="129" spans="2:7" ht="15.95" customHeight="1">
      <c r="B129" s="15" t="s">
        <v>100</v>
      </c>
      <c r="C129" s="12" t="s">
        <v>101</v>
      </c>
      <c r="D129" s="204" t="s">
        <v>27</v>
      </c>
      <c r="E129" s="205"/>
      <c r="F129" s="52"/>
      <c r="G129" s="47"/>
    </row>
    <row r="130" spans="2:7" ht="15.95" customHeight="1">
      <c r="B130" s="20" t="s">
        <v>102</v>
      </c>
      <c r="C130" s="12" t="s">
        <v>103</v>
      </c>
      <c r="D130" s="206"/>
      <c r="E130" s="207"/>
      <c r="F130" s="53"/>
      <c r="G130" s="47"/>
    </row>
    <row r="131" spans="2:7" ht="15.95" customHeight="1">
      <c r="B131" s="17"/>
      <c r="C131" s="12" t="s">
        <v>104</v>
      </c>
      <c r="D131" s="206" t="s">
        <v>105</v>
      </c>
      <c r="E131" s="207"/>
      <c r="F131" s="54" t="s">
        <v>106</v>
      </c>
      <c r="G131" s="47"/>
    </row>
    <row r="132" spans="2:7" ht="15.95" customHeight="1">
      <c r="B132" s="17"/>
      <c r="C132" s="12" t="s">
        <v>107</v>
      </c>
      <c r="D132" s="208" t="s">
        <v>108</v>
      </c>
      <c r="E132" s="209"/>
      <c r="F132" s="54" t="s">
        <v>109</v>
      </c>
      <c r="G132" s="47"/>
    </row>
    <row r="133" spans="2:7" ht="15.95" customHeight="1">
      <c r="B133" s="20"/>
      <c r="C133" s="12" t="s">
        <v>107</v>
      </c>
      <c r="D133" s="208" t="s">
        <v>110</v>
      </c>
      <c r="E133" s="209"/>
      <c r="F133" s="54" t="s">
        <v>111</v>
      </c>
      <c r="G133" s="47"/>
    </row>
    <row r="134" spans="2:7" ht="15.95" customHeight="1">
      <c r="B134" s="55" t="s">
        <v>112</v>
      </c>
      <c r="C134" s="56" t="s">
        <v>113</v>
      </c>
      <c r="D134" s="210" t="s">
        <v>114</v>
      </c>
      <c r="E134" s="211"/>
      <c r="F134" s="57" t="s">
        <v>115</v>
      </c>
      <c r="G134" s="47"/>
    </row>
    <row r="135" spans="2:7" ht="15.95" customHeight="1">
      <c r="B135" s="20" t="s">
        <v>116</v>
      </c>
      <c r="C135" s="56" t="s">
        <v>117</v>
      </c>
      <c r="D135" s="210" t="s">
        <v>118</v>
      </c>
      <c r="E135" s="211"/>
      <c r="F135" s="57" t="s">
        <v>119</v>
      </c>
      <c r="G135" s="47"/>
    </row>
    <row r="136" spans="2:7" ht="15.95" customHeight="1">
      <c r="B136" s="58"/>
      <c r="C136" s="12" t="s">
        <v>120</v>
      </c>
      <c r="D136" s="206" t="s">
        <v>121</v>
      </c>
      <c r="E136" s="207"/>
      <c r="F136" s="59"/>
      <c r="G136" s="47"/>
    </row>
    <row r="137" spans="2:7" ht="15.95" customHeight="1">
      <c r="B137" s="55" t="s">
        <v>122</v>
      </c>
      <c r="C137" s="56" t="s">
        <v>123</v>
      </c>
      <c r="D137" s="210" t="s">
        <v>702</v>
      </c>
      <c r="E137" s="211"/>
      <c r="F137" s="46" t="s">
        <v>703</v>
      </c>
      <c r="G137" s="47"/>
    </row>
    <row r="138" spans="2:7" ht="15.95" customHeight="1">
      <c r="B138" s="55" t="s">
        <v>124</v>
      </c>
      <c r="C138" s="56" t="s">
        <v>125</v>
      </c>
      <c r="D138" s="212" t="s">
        <v>700</v>
      </c>
      <c r="E138" s="213"/>
      <c r="F138" s="137" t="s">
        <v>701</v>
      </c>
      <c r="G138" s="47" t="s">
        <v>699</v>
      </c>
    </row>
    <row r="139" spans="2:7" ht="15.95" customHeight="1">
      <c r="B139" s="55" t="s">
        <v>126</v>
      </c>
      <c r="C139" s="56" t="s">
        <v>127</v>
      </c>
      <c r="D139" s="204" t="s">
        <v>27</v>
      </c>
      <c r="E139" s="205"/>
      <c r="F139" s="46"/>
      <c r="G139" s="47"/>
    </row>
    <row r="140" spans="2:7" ht="15.95" customHeight="1">
      <c r="B140" s="11" t="s">
        <v>128</v>
      </c>
      <c r="C140" s="56" t="s">
        <v>129</v>
      </c>
      <c r="D140" s="204" t="s">
        <v>31</v>
      </c>
      <c r="E140" s="205"/>
      <c r="F140" s="53"/>
      <c r="G140" s="47"/>
    </row>
    <row r="141" spans="2:7" ht="15.95" customHeight="1">
      <c r="C141" s="56" t="s">
        <v>130</v>
      </c>
      <c r="D141" s="218" t="s">
        <v>131</v>
      </c>
      <c r="E141" s="219"/>
      <c r="F141" s="60"/>
      <c r="G141" s="47" t="s">
        <v>132</v>
      </c>
    </row>
    <row r="142" spans="2:7" ht="15.95" customHeight="1" thickBot="1">
      <c r="B142" s="61"/>
      <c r="C142" s="50" t="s">
        <v>133</v>
      </c>
      <c r="D142" s="220"/>
      <c r="E142" s="221"/>
      <c r="F142" s="62"/>
      <c r="G142" s="47"/>
    </row>
    <row r="143" spans="2:7" ht="15.95" customHeight="1">
      <c r="B143" s="58"/>
      <c r="C143" s="58"/>
      <c r="D143" s="63"/>
      <c r="E143" s="63"/>
      <c r="F143" s="63"/>
    </row>
    <row r="144" spans="2:7" ht="15.95" customHeight="1" thickBot="1">
      <c r="D144" s="222" t="s">
        <v>134</v>
      </c>
      <c r="E144" s="223"/>
    </row>
    <row r="145" spans="2:7" ht="15.95" customHeight="1">
      <c r="B145" s="15" t="s">
        <v>135</v>
      </c>
      <c r="C145" s="170" t="s">
        <v>136</v>
      </c>
      <c r="D145" s="224" t="s">
        <v>27</v>
      </c>
      <c r="E145" s="225"/>
      <c r="F145" s="46" t="s">
        <v>708</v>
      </c>
      <c r="G145" s="47"/>
    </row>
    <row r="146" spans="2:7" ht="15.95" customHeight="1">
      <c r="B146" s="41" t="s">
        <v>63</v>
      </c>
      <c r="C146" s="170" t="s">
        <v>137</v>
      </c>
      <c r="D146" s="42">
        <v>9503322.8399999999</v>
      </c>
      <c r="E146" s="48" t="s">
        <v>72</v>
      </c>
      <c r="F146" s="46" t="s">
        <v>708</v>
      </c>
      <c r="G146" s="47" t="s">
        <v>709</v>
      </c>
    </row>
    <row r="147" spans="2:7" ht="15.95" customHeight="1">
      <c r="C147" s="170" t="s">
        <v>138</v>
      </c>
      <c r="D147" s="42">
        <v>2543462000</v>
      </c>
      <c r="E147" s="43" t="s">
        <v>86</v>
      </c>
      <c r="F147" s="46" t="s">
        <v>708</v>
      </c>
      <c r="G147" s="47"/>
    </row>
    <row r="148" spans="2:7" ht="15.95" customHeight="1">
      <c r="B148" s="15" t="s">
        <v>139</v>
      </c>
      <c r="C148" s="170" t="s">
        <v>136</v>
      </c>
      <c r="D148" s="214" t="s">
        <v>131</v>
      </c>
      <c r="E148" s="215"/>
      <c r="F148" s="46" t="s">
        <v>698</v>
      </c>
      <c r="G148" s="138" t="s">
        <v>707</v>
      </c>
    </row>
    <row r="149" spans="2:7" ht="15.95" customHeight="1">
      <c r="B149" s="41" t="s">
        <v>63</v>
      </c>
      <c r="C149" s="170" t="s">
        <v>140</v>
      </c>
      <c r="D149" s="42"/>
      <c r="E149" s="43" t="s">
        <v>86</v>
      </c>
      <c r="F149" s="46"/>
      <c r="G149" s="47"/>
    </row>
    <row r="150" spans="2:7" ht="15.95" customHeight="1">
      <c r="B150" s="15" t="s">
        <v>141</v>
      </c>
      <c r="C150" s="171" t="s">
        <v>142</v>
      </c>
      <c r="D150" s="214" t="s">
        <v>27</v>
      </c>
      <c r="E150" s="215"/>
      <c r="F150" s="46"/>
      <c r="G150" s="47"/>
    </row>
    <row r="151" spans="2:7" ht="38.25">
      <c r="B151" s="41" t="s">
        <v>63</v>
      </c>
      <c r="C151" s="12" t="s">
        <v>140</v>
      </c>
      <c r="D151" s="64">
        <v>784414153</v>
      </c>
      <c r="E151" s="43" t="s">
        <v>86</v>
      </c>
      <c r="F151" s="46" t="s">
        <v>704</v>
      </c>
      <c r="G151" s="138" t="s">
        <v>705</v>
      </c>
    </row>
    <row r="152" spans="2:7" ht="15.95" customHeight="1">
      <c r="B152" s="15" t="s">
        <v>143</v>
      </c>
      <c r="C152" s="18" t="s">
        <v>144</v>
      </c>
      <c r="D152" s="214" t="s">
        <v>27</v>
      </c>
      <c r="E152" s="215"/>
      <c r="F152" s="46"/>
      <c r="G152" s="47"/>
    </row>
    <row r="153" spans="2:7" ht="12.75">
      <c r="B153" s="41" t="s">
        <v>63</v>
      </c>
      <c r="C153" s="12" t="s">
        <v>140</v>
      </c>
      <c r="D153" s="64">
        <v>2528552</v>
      </c>
      <c r="E153" s="43" t="s">
        <v>86</v>
      </c>
      <c r="F153" s="46" t="s">
        <v>145</v>
      </c>
      <c r="G153" s="47"/>
    </row>
    <row r="154" spans="2:7" ht="15.95" customHeight="1">
      <c r="B154" s="15" t="s">
        <v>146</v>
      </c>
      <c r="C154" s="18" t="s">
        <v>147</v>
      </c>
      <c r="D154" s="216" t="s">
        <v>27</v>
      </c>
      <c r="E154" s="217"/>
      <c r="F154" s="129" t="s">
        <v>706</v>
      </c>
      <c r="G154" s="194"/>
    </row>
    <row r="155" spans="2:7" ht="15.95" customHeight="1">
      <c r="B155" s="41" t="s">
        <v>63</v>
      </c>
      <c r="C155" s="18" t="s">
        <v>140</v>
      </c>
      <c r="D155" s="42">
        <v>13063383.674154352</v>
      </c>
      <c r="E155" s="43" t="s">
        <v>86</v>
      </c>
      <c r="F155" s="46" t="s">
        <v>706</v>
      </c>
      <c r="G155" s="194"/>
    </row>
    <row r="156" spans="2:7" ht="15.95" customHeight="1">
      <c r="B156" s="15" t="s">
        <v>148</v>
      </c>
      <c r="C156" s="18" t="s">
        <v>149</v>
      </c>
      <c r="D156" s="204" t="s">
        <v>27</v>
      </c>
      <c r="E156" s="205"/>
      <c r="F156" s="46" t="s">
        <v>714</v>
      </c>
      <c r="G156" s="14" t="s">
        <v>715</v>
      </c>
    </row>
    <row r="157" spans="2:7" ht="15.95" customHeight="1" thickBot="1">
      <c r="B157" s="65" t="s">
        <v>63</v>
      </c>
      <c r="C157" s="18" t="s">
        <v>140</v>
      </c>
      <c r="D157" s="66">
        <f>SUM(895000000000/259.66)</f>
        <v>3446815065.8553491</v>
      </c>
      <c r="E157" s="67" t="s">
        <v>86</v>
      </c>
      <c r="F157" s="196" t="s">
        <v>714</v>
      </c>
      <c r="G157" s="14" t="s">
        <v>716</v>
      </c>
    </row>
    <row r="158" spans="2:7" ht="15.95" customHeight="1">
      <c r="B158" s="68"/>
    </row>
  </sheetData>
  <mergeCells count="21">
    <mergeCell ref="D152:E152"/>
    <mergeCell ref="D154:E154"/>
    <mergeCell ref="D156:E156"/>
    <mergeCell ref="D141:E141"/>
    <mergeCell ref="D142:E142"/>
    <mergeCell ref="D144:E144"/>
    <mergeCell ref="D145:E145"/>
    <mergeCell ref="D148:E148"/>
    <mergeCell ref="D150:E150"/>
    <mergeCell ref="D140:E140"/>
    <mergeCell ref="D129:E129"/>
    <mergeCell ref="D130:E130"/>
    <mergeCell ref="D131:E131"/>
    <mergeCell ref="D132:E132"/>
    <mergeCell ref="D133:E133"/>
    <mergeCell ref="D134:E134"/>
    <mergeCell ref="D135:E135"/>
    <mergeCell ref="D136:E136"/>
    <mergeCell ref="D137:E137"/>
    <mergeCell ref="D138:E138"/>
    <mergeCell ref="D139:E139"/>
  </mergeCells>
  <dataValidations count="24">
    <dataValidation type="list" showDropDown="1" showInputMessage="1" showErrorMessage="1" errorTitle="Please do not edit these cells" error="Please do not edit these cells" sqref="C5:C10 C145:C157 C129:C141 B1:B1048576" xr:uid="{00000000-0002-0000-0200-000000000000}">
      <formula1>"#ERROR!"</formula1>
    </dataValidation>
    <dataValidation allowBlank="1" showInputMessage="1" promptTitle="Name of register" prompt="Please input name of register" sqref="D134:E135 D141:E142 D138:E138" xr:uid="{00000000-0002-0000-0200-000001000000}"/>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152:E152 D156:E156 D139:E140 D150:E150 D145:E145 D148:E148 D129:E129 D154:E154" xr:uid="{00000000-0002-0000-0200-000002000000}">
      <formula1>"Yes,No,Partially,Not applicable,&lt;choose option&gt;"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149" xr:uid="{00000000-0002-0000-0200-000003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46 E75 E15 E17 E11 E13 E79 E73 E81 E77 E19 E21 E31 E23 E25 E27 E29 E33 E45 E35 E37 E39 E41 E43 E65 E47 E49 E51 E53 E55 E57 E59 E61 E63 E67 E69 E71 E127 E123 E121 E125 E119 E117 E115 E113 E111 E109 E107 E105 E103 E101 E99 E95 E93 E89 E85 E87 E83 E91 E97" xr:uid="{00000000-0002-0000-0200-000004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157" xr:uid="{405123DC-DED8-4B55-8086-45C6902AA67B}">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155" xr:uid="{E5672604-60F5-43D4-B722-F930D132A8B2}">
      <formula1>2</formula1>
    </dataValidation>
    <dataValidation allowBlank="1" showInputMessage="1" promptTitle="Source" prompt="Please insert source of information, as section in EITI report" sqref="F139 F152 F145:F150 F156:F157" xr:uid="{00000000-0002-0000-0200-000008000000}"/>
    <dataValidation allowBlank="1" showInputMessage="1" promptTitle="Allocation of licences" prompt="Please input name of the source for information on allocation and/or transfer of licences" sqref="D137:E137" xr:uid="{00000000-0002-0000-0200-000009000000}"/>
    <dataValidation allowBlank="1" showInputMessage="1" promptTitle="If no, provide explanation" prompt="If registries are incomplete or missing, please specify why or any additional related comments here." sqref="D136:E136" xr:uid="{00000000-0002-0000-0200-00000A000000}"/>
    <dataValidation allowBlank="1" showInputMessage="1" showErrorMessage="1" promptTitle="Registry URL" prompt="Please insert direct URL to the registry._x000a_Any additional information, please include in comment section" sqref="F134:F135 F141:F142" xr:uid="{00000000-0002-0000-0200-00000B000000}"/>
    <dataValidation allowBlank="1" showInputMessage="1" promptTitle="Government accounts/budget" prompt="Please input name of government accounts/budget, containing revenues from extractive industries." sqref="D131:E131" xr:uid="{00000000-0002-0000-0200-00000C000000}"/>
    <dataValidation allowBlank="1" showInputMessage="1" promptTitle="Source" prompt="Please insert source of information, either as section in EITI report, or direct URL to external source." sqref="F136:F137 F5:F14 F78 F83:F128 F19:F76 F154:F155" xr:uid="{00000000-0002-0000-0200-00000E000000}"/>
    <dataValidation allowBlank="1" showInputMessage="1" showErrorMessage="1" promptTitle="If no, provide explanation" prompt="If EI revenues are not recorded in government accounts or budgets, please specify why or any additional related comments here." sqref="D130:E130"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46:D147 D11:D16 D82:D128 D18:D80" xr:uid="{00000000-0002-0000-0200-000010000000}">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11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13000000}">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14000000}">
      <formula1>2</formula1>
    </dataValidation>
    <dataValidation type="textLength" operator="equal" showInputMessage="1" showErrorMessage="1" errorTitle="Invalid entry" error="Invalid entry" promptTitle="Please input unit" prompt="Please input currency according to 3-letter ISO currency code." sqref="E78 E14 E12 E98 E157 E153 E5:E10 E16 E18 E147 E149 E151 E80 E82 E76 E22 E20 E24 E26 E28 E30 E32 E34 E36 E38 E40 E42 E44 E46 E48 E50 E52 E54 E56 E58 E60 E62 E64 E66 E68 E70 E72 E74 E128 E124 E122 E120 E126 E118 E116 E114 E112 E110 E108 E106 E104 E102 E100 E92 E94 E88 E86 E84 E90 E96 E155" xr:uid="{00000000-0002-0000-0200-000015000000}">
      <formula1>3</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16000000}">
      <formula1>2</formula1>
    </dataValidation>
    <dataValidation allowBlank="1" sqref="F140 F129:F130" xr:uid="{00000000-0002-0000-0200-000017000000}"/>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128" xr:uid="{00000000-0002-0000-0200-00000D000000}">
      <formula1>OR(ISNUMBER(SEARCH(", volume",C11)),ISNUMBER(SEARCH(", value",C11)))</formula1>
    </dataValidation>
  </dataValidations>
  <hyperlinks>
    <hyperlink ref="F6" r:id="rId1" xr:uid="{00000000-0004-0000-0200-000000000000}"/>
    <hyperlink ref="F133" r:id="rId2" xr:uid="{00000000-0004-0000-0200-000002000000}"/>
    <hyperlink ref="F131" r:id="rId3" xr:uid="{00000000-0004-0000-0200-000003000000}"/>
    <hyperlink ref="F132" r:id="rId4" xr:uid="{00000000-0004-0000-0200-000004000000}"/>
    <hyperlink ref="F9" r:id="rId5" xr:uid="{6B3A84D1-BC1D-4BB9-A341-18005664F918}"/>
    <hyperlink ref="F10" r:id="rId6" xr:uid="{6293F103-D823-4086-A426-771696E1370F}"/>
  </hyperlinks>
  <pageMargins left="0.75" right="0.75" top="1" bottom="1" header="0.5" footer="0.5"/>
  <pageSetup paperSize="9" scale="52" orientation="landscape" horizontalDpi="2400" verticalDpi="240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N149"/>
  <sheetViews>
    <sheetView showGridLines="0" topLeftCell="D10" zoomScale="70" zoomScaleNormal="70" zoomScalePageLayoutView="85" workbookViewId="0">
      <selection activeCell="G17" sqref="G17"/>
    </sheetView>
  </sheetViews>
  <sheetFormatPr defaultColWidth="10.875" defaultRowHeight="15.75"/>
  <cols>
    <col min="1" max="1" width="3.625" style="69" customWidth="1"/>
    <col min="2" max="2" width="10.125" style="69" customWidth="1"/>
    <col min="3" max="3" width="77" style="69" customWidth="1"/>
    <col min="4" max="4" width="21.125" style="69" bestFit="1" customWidth="1"/>
    <col min="5" max="5" width="40.875" style="69" customWidth="1"/>
    <col min="6" max="6" width="32.125" style="69" customWidth="1"/>
    <col min="7" max="7" width="34.375" style="69" customWidth="1"/>
    <col min="8" max="8" width="20.625" style="69" customWidth="1"/>
    <col min="9" max="9" width="13.875" style="69" bestFit="1" customWidth="1"/>
    <col min="10" max="10" width="16.5" style="69" bestFit="1" customWidth="1"/>
    <col min="11" max="11" width="12.625" style="69" bestFit="1" customWidth="1"/>
    <col min="12" max="12" width="13.125" style="69" customWidth="1"/>
    <col min="13" max="13" width="11.625" style="69" bestFit="1" customWidth="1"/>
    <col min="14" max="14" width="14.625" style="69" customWidth="1"/>
    <col min="15" max="15" width="13" style="69" customWidth="1"/>
    <col min="16" max="17" width="11.625" style="69" bestFit="1" customWidth="1"/>
    <col min="18" max="18" width="9.875" style="69" customWidth="1"/>
    <col min="19" max="19" width="10.375" style="69" customWidth="1"/>
    <col min="20" max="20" width="14" style="69" bestFit="1" customWidth="1"/>
    <col min="21" max="21" width="7.375" style="69" customWidth="1"/>
    <col min="22" max="22" width="11.625" style="69" bestFit="1" customWidth="1"/>
    <col min="23" max="23" width="12.625" style="69" bestFit="1" customWidth="1"/>
    <col min="24" max="24" width="11.625" style="69" customWidth="1"/>
    <col min="25" max="25" width="13.125" style="69" bestFit="1" customWidth="1"/>
    <col min="26" max="26" width="13.5" style="69" customWidth="1"/>
    <col min="27" max="28" width="11.625" style="69" customWidth="1"/>
    <col min="29" max="29" width="14.375" style="69" bestFit="1" customWidth="1"/>
    <col min="30" max="30" width="13.625" style="69" customWidth="1"/>
    <col min="31" max="31" width="14.375" style="69" bestFit="1" customWidth="1"/>
    <col min="32" max="32" width="10.875" style="69" bestFit="1" customWidth="1"/>
    <col min="33" max="33" width="13.125" style="69" bestFit="1" customWidth="1"/>
    <col min="34" max="34" width="13.875" style="69" bestFit="1" customWidth="1"/>
    <col min="35" max="35" width="13.125" style="69" bestFit="1" customWidth="1"/>
    <col min="36" max="38" width="10.875" style="69"/>
    <col min="39" max="39" width="13.125" style="69" bestFit="1" customWidth="1"/>
    <col min="40" max="40" width="13.625" style="69" customWidth="1"/>
    <col min="41" max="41" width="13.5" style="69" customWidth="1"/>
    <col min="42" max="42" width="14.375" style="69" bestFit="1" customWidth="1"/>
    <col min="43" max="43" width="13.125" style="69" bestFit="1" customWidth="1"/>
    <col min="44" max="44" width="11.875" style="69" customWidth="1"/>
    <col min="45" max="45" width="12.125" style="69" customWidth="1"/>
    <col min="46" max="46" width="12.5" style="69" customWidth="1"/>
    <col min="47" max="47" width="12" style="69" customWidth="1"/>
    <col min="48" max="48" width="13.625" style="69" customWidth="1"/>
    <col min="49" max="49" width="11.875" style="69" customWidth="1"/>
    <col min="50" max="50" width="12.625" style="69" bestFit="1" customWidth="1"/>
    <col min="51" max="51" width="12.375" style="69" customWidth="1"/>
    <col min="52" max="52" width="12.625" style="69" customWidth="1"/>
    <col min="53" max="53" width="13.875" style="69" bestFit="1" customWidth="1"/>
    <col min="54" max="54" width="12.625" style="69" bestFit="1" customWidth="1"/>
    <col min="55" max="55" width="15" style="69" customWidth="1"/>
    <col min="56" max="57" width="11.625" style="69" customWidth="1"/>
    <col min="58" max="58" width="12.5" style="69" customWidth="1"/>
    <col min="59" max="59" width="11.5" style="69" customWidth="1"/>
    <col min="60" max="60" width="11.875" style="69" customWidth="1"/>
    <col min="61" max="61" width="13.125" style="69" customWidth="1"/>
    <col min="62" max="62" width="12.625" style="69" bestFit="1" customWidth="1"/>
    <col min="63" max="63" width="12.625" style="69" customWidth="1"/>
    <col min="64" max="64" width="12.5" style="69" customWidth="1"/>
    <col min="65" max="65" width="14.625" style="69" customWidth="1"/>
    <col min="66" max="66" width="11.875" style="69" customWidth="1"/>
    <col min="67" max="67" width="12.5" style="69" customWidth="1"/>
    <col min="68" max="68" width="12.125" style="69" customWidth="1"/>
    <col min="69" max="69" width="12.5" style="69" customWidth="1"/>
    <col min="70" max="70" width="13.625" style="69" customWidth="1"/>
    <col min="71" max="71" width="12.625" style="69" bestFit="1" customWidth="1"/>
    <col min="72" max="72" width="11.625" style="69" customWidth="1"/>
    <col min="73" max="73" width="12.625" style="69" customWidth="1"/>
    <col min="74" max="74" width="15.875" style="69" customWidth="1"/>
    <col min="75" max="75" width="11.875" style="69" customWidth="1"/>
    <col min="76" max="76" width="13.625" style="69" customWidth="1"/>
    <col min="77" max="77" width="14.5" style="69" customWidth="1"/>
    <col min="78" max="78" width="13.875" style="69" bestFit="1" customWidth="1"/>
    <col min="79" max="79" width="11.625" style="69" customWidth="1"/>
    <col min="80" max="80" width="13.375" style="69" customWidth="1"/>
    <col min="81" max="81" width="11.875" style="69" customWidth="1"/>
    <col min="82" max="82" width="13.125" style="69" customWidth="1"/>
    <col min="83" max="83" width="13.875" style="69" bestFit="1" customWidth="1"/>
    <col min="84" max="84" width="12.625" style="69" customWidth="1"/>
    <col min="85" max="85" width="13.125" style="69" customWidth="1"/>
    <col min="86" max="86" width="12.625" style="69" customWidth="1"/>
    <col min="87" max="87" width="11.5" style="69" customWidth="1"/>
    <col min="88" max="88" width="12.625" style="69" customWidth="1"/>
    <col min="89" max="90" width="13.125" style="69" bestFit="1" customWidth="1"/>
    <col min="91" max="94" width="10.875" style="69" bestFit="1" customWidth="1"/>
    <col min="95" max="96" width="13.125" style="69" bestFit="1" customWidth="1"/>
    <col min="97" max="97" width="11.625" style="69" bestFit="1" customWidth="1"/>
    <col min="98" max="102" width="10.875" style="69" bestFit="1" customWidth="1"/>
    <col min="103" max="103" width="14.375" style="69" bestFit="1" customWidth="1"/>
    <col min="104" max="109" width="10.875" style="69" bestFit="1" customWidth="1"/>
    <col min="110" max="110" width="14.375" style="69" bestFit="1" customWidth="1"/>
    <col min="111" max="111" width="11.625" style="69" bestFit="1" customWidth="1"/>
    <col min="112" max="112" width="10.875" style="69" bestFit="1" customWidth="1"/>
    <col min="113" max="113" width="11.625" style="69" bestFit="1" customWidth="1"/>
    <col min="114" max="116" width="10.875" style="69" bestFit="1" customWidth="1"/>
    <col min="117" max="117" width="13.125" style="69" bestFit="1" customWidth="1"/>
    <col min="118" max="124" width="10.875" style="69" bestFit="1" customWidth="1"/>
    <col min="125" max="126" width="11.625" style="69" bestFit="1" customWidth="1"/>
    <col min="127" max="127" width="13.125" style="69" bestFit="1" customWidth="1"/>
    <col min="128" max="128" width="10.875" style="69" bestFit="1" customWidth="1"/>
    <col min="129" max="129" width="11.625" style="69" bestFit="1" customWidth="1"/>
    <col min="130" max="130" width="13.125" style="69" bestFit="1" customWidth="1"/>
    <col min="131" max="136" width="10.875" style="69" bestFit="1" customWidth="1"/>
    <col min="137" max="138" width="11.625" style="69" bestFit="1" customWidth="1"/>
    <col min="139" max="139" width="10.875" style="69" bestFit="1" customWidth="1"/>
    <col min="140" max="140" width="13.125" style="69" bestFit="1" customWidth="1"/>
    <col min="141" max="141" width="10.875" style="69" bestFit="1" customWidth="1"/>
    <col min="142" max="142" width="11.625" style="69" bestFit="1" customWidth="1"/>
    <col min="143" max="144" width="10.875" style="69" bestFit="1" customWidth="1"/>
    <col min="145" max="16384" width="10.875" style="69"/>
  </cols>
  <sheetData>
    <row r="2" spans="2:144" ht="26.25">
      <c r="B2" s="232" t="s">
        <v>150</v>
      </c>
      <c r="C2" s="232"/>
      <c r="D2" s="232"/>
      <c r="G2" s="70" t="s">
        <v>151</v>
      </c>
      <c r="H2" s="71" t="s">
        <v>152</v>
      </c>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3"/>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t="e">
        <v>#REF!</v>
      </c>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173"/>
    </row>
    <row r="3" spans="2:144">
      <c r="B3" s="233" t="s">
        <v>153</v>
      </c>
      <c r="C3" s="233"/>
      <c r="D3" s="233"/>
      <c r="G3" s="74" t="s">
        <v>86</v>
      </c>
      <c r="H3" s="75" t="s">
        <v>154</v>
      </c>
      <c r="AX3" s="76"/>
      <c r="EN3" s="174"/>
    </row>
    <row r="4" spans="2:144" ht="157.5">
      <c r="B4" s="234" t="s">
        <v>155</v>
      </c>
      <c r="C4" s="234"/>
      <c r="D4" s="234"/>
      <c r="G4" s="70" t="s">
        <v>156</v>
      </c>
      <c r="H4" s="78" t="s">
        <v>157</v>
      </c>
      <c r="I4" s="79" t="s">
        <v>158</v>
      </c>
      <c r="J4" s="79" t="s">
        <v>159</v>
      </c>
      <c r="K4" s="79" t="s">
        <v>160</v>
      </c>
      <c r="L4" s="79" t="s">
        <v>161</v>
      </c>
      <c r="M4" s="79" t="s">
        <v>162</v>
      </c>
      <c r="N4" s="79" t="s">
        <v>163</v>
      </c>
      <c r="O4" s="79" t="s">
        <v>164</v>
      </c>
      <c r="P4" s="79" t="s">
        <v>165</v>
      </c>
      <c r="Q4" s="79" t="s">
        <v>166</v>
      </c>
      <c r="R4" s="79" t="s">
        <v>167</v>
      </c>
      <c r="S4" s="79" t="s">
        <v>168</v>
      </c>
      <c r="T4" s="79" t="s">
        <v>169</v>
      </c>
      <c r="U4" s="79" t="s">
        <v>170</v>
      </c>
      <c r="V4" s="79" t="s">
        <v>171</v>
      </c>
      <c r="W4" s="79" t="s">
        <v>172</v>
      </c>
      <c r="X4" s="79" t="s">
        <v>173</v>
      </c>
      <c r="Y4" s="79" t="s">
        <v>174</v>
      </c>
      <c r="Z4" s="79" t="s">
        <v>175</v>
      </c>
      <c r="AA4" s="79" t="s">
        <v>176</v>
      </c>
      <c r="AB4" s="79" t="s">
        <v>436</v>
      </c>
      <c r="AC4" s="79" t="s">
        <v>177</v>
      </c>
      <c r="AD4" s="79" t="s">
        <v>178</v>
      </c>
      <c r="AE4" s="79" t="s">
        <v>179</v>
      </c>
      <c r="AF4" s="79" t="s">
        <v>180</v>
      </c>
      <c r="AG4" s="79" t="s">
        <v>181</v>
      </c>
      <c r="AH4" s="79" t="s">
        <v>182</v>
      </c>
      <c r="AI4" s="79" t="s">
        <v>183</v>
      </c>
      <c r="AJ4" s="79" t="s">
        <v>184</v>
      </c>
      <c r="AK4" s="79" t="s">
        <v>185</v>
      </c>
      <c r="AL4" s="79" t="s">
        <v>186</v>
      </c>
      <c r="AM4" s="79" t="s">
        <v>187</v>
      </c>
      <c r="AN4" s="79" t="s">
        <v>188</v>
      </c>
      <c r="AO4" s="79" t="s">
        <v>189</v>
      </c>
      <c r="AP4" s="79" t="s">
        <v>190</v>
      </c>
      <c r="AQ4" s="79" t="s">
        <v>191</v>
      </c>
      <c r="AR4" s="79" t="s">
        <v>192</v>
      </c>
      <c r="AS4" s="79" t="s">
        <v>193</v>
      </c>
      <c r="AT4" s="79" t="s">
        <v>194</v>
      </c>
      <c r="AU4" s="79" t="s">
        <v>195</v>
      </c>
      <c r="AV4" s="79" t="s">
        <v>196</v>
      </c>
      <c r="AW4" s="79" t="s">
        <v>197</v>
      </c>
      <c r="AX4" s="79" t="s">
        <v>198</v>
      </c>
      <c r="AY4" s="79" t="s">
        <v>199</v>
      </c>
      <c r="AZ4" s="79" t="s">
        <v>200</v>
      </c>
      <c r="BA4" s="79" t="s">
        <v>201</v>
      </c>
      <c r="BB4" s="79" t="s">
        <v>202</v>
      </c>
      <c r="BC4" s="79" t="s">
        <v>203</v>
      </c>
      <c r="BD4" s="79" t="s">
        <v>204</v>
      </c>
      <c r="BE4" s="79" t="s">
        <v>205</v>
      </c>
      <c r="BF4" s="79" t="s">
        <v>206</v>
      </c>
      <c r="BG4" s="79" t="s">
        <v>207</v>
      </c>
      <c r="BH4" s="79" t="s">
        <v>208</v>
      </c>
      <c r="BI4" s="79" t="s">
        <v>209</v>
      </c>
      <c r="BJ4" s="79" t="s">
        <v>210</v>
      </c>
      <c r="BK4" s="79" t="s">
        <v>211</v>
      </c>
      <c r="BL4" s="79" t="s">
        <v>212</v>
      </c>
      <c r="BM4" s="79" t="s">
        <v>213</v>
      </c>
      <c r="BN4" s="79" t="s">
        <v>214</v>
      </c>
      <c r="BO4" s="79" t="s">
        <v>215</v>
      </c>
      <c r="BP4" s="79" t="s">
        <v>216</v>
      </c>
      <c r="BQ4" s="79" t="s">
        <v>217</v>
      </c>
      <c r="BR4" s="79" t="s">
        <v>218</v>
      </c>
      <c r="BS4" s="79" t="s">
        <v>219</v>
      </c>
      <c r="BT4" s="79" t="s">
        <v>220</v>
      </c>
      <c r="BU4" s="79" t="s">
        <v>221</v>
      </c>
      <c r="BV4" s="79" t="s">
        <v>222</v>
      </c>
      <c r="BW4" s="79" t="s">
        <v>223</v>
      </c>
      <c r="BX4" s="79" t="s">
        <v>224</v>
      </c>
      <c r="BY4" s="79" t="s">
        <v>225</v>
      </c>
      <c r="BZ4" s="79" t="s">
        <v>226</v>
      </c>
      <c r="CA4" s="79" t="s">
        <v>227</v>
      </c>
      <c r="CB4" s="79" t="s">
        <v>228</v>
      </c>
      <c r="CC4" s="79" t="s">
        <v>229</v>
      </c>
      <c r="CD4" s="79" t="s">
        <v>230</v>
      </c>
      <c r="CE4" s="79" t="s">
        <v>231</v>
      </c>
      <c r="CF4" s="79" t="s">
        <v>232</v>
      </c>
      <c r="CG4" s="79" t="s">
        <v>233</v>
      </c>
      <c r="CH4" s="79" t="s">
        <v>234</v>
      </c>
      <c r="CI4" s="79" t="s">
        <v>235</v>
      </c>
      <c r="CJ4" s="79" t="s">
        <v>236</v>
      </c>
      <c r="CK4" s="80" t="s">
        <v>437</v>
      </c>
      <c r="CL4" s="80" t="s">
        <v>438</v>
      </c>
      <c r="CM4" s="80" t="s">
        <v>439</v>
      </c>
      <c r="CN4" s="80" t="s">
        <v>440</v>
      </c>
      <c r="CO4" s="80" t="s">
        <v>441</v>
      </c>
      <c r="CP4" s="80" t="s">
        <v>442</v>
      </c>
      <c r="CQ4" s="80" t="s">
        <v>443</v>
      </c>
      <c r="CR4" s="80" t="s">
        <v>444</v>
      </c>
      <c r="CS4" s="80" t="s">
        <v>238</v>
      </c>
      <c r="CT4" s="80" t="s">
        <v>445</v>
      </c>
      <c r="CU4" s="80" t="s">
        <v>446</v>
      </c>
      <c r="CV4" s="80" t="s">
        <v>447</v>
      </c>
      <c r="CW4" s="80" t="s">
        <v>241</v>
      </c>
      <c r="CX4" s="80" t="s">
        <v>448</v>
      </c>
      <c r="CY4" s="80" t="s">
        <v>449</v>
      </c>
      <c r="CZ4" s="80" t="s">
        <v>450</v>
      </c>
      <c r="DA4" s="80" t="s">
        <v>451</v>
      </c>
      <c r="DB4" s="80" t="s">
        <v>452</v>
      </c>
      <c r="DC4" s="80" t="s">
        <v>453</v>
      </c>
      <c r="DD4" s="80" t="s">
        <v>454</v>
      </c>
      <c r="DE4" s="80" t="s">
        <v>242</v>
      </c>
      <c r="DF4" s="80" t="s">
        <v>455</v>
      </c>
      <c r="DG4" s="80" t="s">
        <v>237</v>
      </c>
      <c r="DH4" s="80" t="s">
        <v>456</v>
      </c>
      <c r="DI4" s="80" t="s">
        <v>457</v>
      </c>
      <c r="DJ4" s="80" t="s">
        <v>458</v>
      </c>
      <c r="DK4" s="80" t="s">
        <v>459</v>
      </c>
      <c r="DL4" s="80" t="s">
        <v>240</v>
      </c>
      <c r="DM4" s="80" t="s">
        <v>460</v>
      </c>
      <c r="DN4" s="80" t="s">
        <v>461</v>
      </c>
      <c r="DO4" s="80" t="s">
        <v>462</v>
      </c>
      <c r="DP4" s="80" t="s">
        <v>239</v>
      </c>
      <c r="DQ4" s="80" t="s">
        <v>463</v>
      </c>
      <c r="DR4" s="80" t="s">
        <v>464</v>
      </c>
      <c r="DS4" s="80" t="s">
        <v>465</v>
      </c>
      <c r="DT4" s="80" t="s">
        <v>466</v>
      </c>
      <c r="DU4" s="80" t="s">
        <v>467</v>
      </c>
      <c r="DV4" s="80" t="s">
        <v>468</v>
      </c>
      <c r="DW4" s="80" t="s">
        <v>469</v>
      </c>
      <c r="DX4" s="80" t="s">
        <v>470</v>
      </c>
      <c r="DY4" s="80" t="s">
        <v>471</v>
      </c>
      <c r="DZ4" s="80" t="s">
        <v>472</v>
      </c>
      <c r="EA4" s="80" t="s">
        <v>473</v>
      </c>
      <c r="EB4" s="80" t="s">
        <v>474</v>
      </c>
      <c r="EC4" s="80" t="s">
        <v>475</v>
      </c>
      <c r="ED4" s="80" t="s">
        <v>476</v>
      </c>
      <c r="EE4" s="80" t="s">
        <v>477</v>
      </c>
      <c r="EF4" s="80" t="s">
        <v>478</v>
      </c>
      <c r="EG4" s="80" t="s">
        <v>479</v>
      </c>
      <c r="EH4" s="80" t="s">
        <v>480</v>
      </c>
      <c r="EI4" s="80" t="s">
        <v>481</v>
      </c>
      <c r="EJ4" s="80" t="s">
        <v>482</v>
      </c>
      <c r="EK4" s="80" t="s">
        <v>483</v>
      </c>
      <c r="EL4" s="80" t="s">
        <v>484</v>
      </c>
      <c r="EM4" s="80" t="s">
        <v>485</v>
      </c>
      <c r="EN4" s="175" t="s">
        <v>486</v>
      </c>
    </row>
    <row r="5" spans="2:144">
      <c r="B5" s="77"/>
      <c r="G5" s="81" t="s">
        <v>243</v>
      </c>
      <c r="H5" s="78" t="s">
        <v>244</v>
      </c>
      <c r="I5" s="82" t="s">
        <v>245</v>
      </c>
      <c r="J5" s="82" t="s">
        <v>246</v>
      </c>
      <c r="K5" s="82" t="s">
        <v>247</v>
      </c>
      <c r="L5" s="82"/>
      <c r="M5" s="82" t="s">
        <v>248</v>
      </c>
      <c r="N5" s="82"/>
      <c r="O5" s="82" t="s">
        <v>249</v>
      </c>
      <c r="P5" s="82" t="s">
        <v>250</v>
      </c>
      <c r="Q5" s="82"/>
      <c r="R5" s="82"/>
      <c r="S5" s="82" t="s">
        <v>251</v>
      </c>
      <c r="T5" s="82" t="s">
        <v>252</v>
      </c>
      <c r="U5" s="82" t="s">
        <v>76</v>
      </c>
      <c r="V5" s="82" t="s">
        <v>253</v>
      </c>
      <c r="W5" s="82" t="s">
        <v>254</v>
      </c>
      <c r="X5" s="82"/>
      <c r="Y5" s="82" t="s">
        <v>255</v>
      </c>
      <c r="Z5" s="82" t="s">
        <v>256</v>
      </c>
      <c r="AA5" s="82" t="s">
        <v>76</v>
      </c>
      <c r="AB5" s="82"/>
      <c r="AC5" s="82" t="s">
        <v>257</v>
      </c>
      <c r="AD5" s="82" t="s">
        <v>258</v>
      </c>
      <c r="AE5" s="82"/>
      <c r="AF5" s="82" t="s">
        <v>259</v>
      </c>
      <c r="AG5" s="82" t="s">
        <v>260</v>
      </c>
      <c r="AH5" s="82"/>
      <c r="AI5" s="82" t="s">
        <v>261</v>
      </c>
      <c r="AJ5" s="82" t="s">
        <v>76</v>
      </c>
      <c r="AK5" s="82" t="s">
        <v>76</v>
      </c>
      <c r="AL5" s="82"/>
      <c r="AM5" s="82" t="s">
        <v>262</v>
      </c>
      <c r="AN5" s="82"/>
      <c r="AO5" s="83" t="s">
        <v>263</v>
      </c>
      <c r="AP5" s="82" t="s">
        <v>264</v>
      </c>
      <c r="AQ5" s="82" t="s">
        <v>265</v>
      </c>
      <c r="AR5" s="82" t="s">
        <v>76</v>
      </c>
      <c r="AS5" s="82" t="s">
        <v>76</v>
      </c>
      <c r="AT5" s="82" t="s">
        <v>266</v>
      </c>
      <c r="AU5" s="82" t="s">
        <v>76</v>
      </c>
      <c r="AV5" s="82" t="s">
        <v>76</v>
      </c>
      <c r="AW5" s="82" t="s">
        <v>267</v>
      </c>
      <c r="AX5" s="82" t="s">
        <v>268</v>
      </c>
      <c r="AY5" s="82" t="s">
        <v>268</v>
      </c>
      <c r="AZ5" s="82" t="s">
        <v>76</v>
      </c>
      <c r="BA5" s="82" t="s">
        <v>267</v>
      </c>
      <c r="BB5" s="82" t="s">
        <v>269</v>
      </c>
      <c r="BC5" s="82" t="s">
        <v>76</v>
      </c>
      <c r="BD5" s="82" t="s">
        <v>270</v>
      </c>
      <c r="BE5" s="82" t="s">
        <v>271</v>
      </c>
      <c r="BF5" s="82" t="s">
        <v>272</v>
      </c>
      <c r="BG5" s="82" t="s">
        <v>273</v>
      </c>
      <c r="BH5" s="82" t="s">
        <v>274</v>
      </c>
      <c r="BI5" s="82" t="s">
        <v>275</v>
      </c>
      <c r="BJ5" s="82" t="s">
        <v>276</v>
      </c>
      <c r="BK5" s="82" t="s">
        <v>277</v>
      </c>
      <c r="BL5" s="82" t="s">
        <v>76</v>
      </c>
      <c r="BM5" s="82" t="s">
        <v>278</v>
      </c>
      <c r="BN5" s="82" t="s">
        <v>76</v>
      </c>
      <c r="BO5" s="82"/>
      <c r="BP5" s="82" t="s">
        <v>76</v>
      </c>
      <c r="BQ5" s="82" t="s">
        <v>76</v>
      </c>
      <c r="BR5" s="82" t="s">
        <v>76</v>
      </c>
      <c r="BS5" s="82" t="s">
        <v>279</v>
      </c>
      <c r="BT5" s="82" t="s">
        <v>76</v>
      </c>
      <c r="BU5" s="82" t="s">
        <v>280</v>
      </c>
      <c r="BV5" s="83" t="s">
        <v>281</v>
      </c>
      <c r="BW5" s="82" t="s">
        <v>281</v>
      </c>
      <c r="BX5" s="82" t="s">
        <v>282</v>
      </c>
      <c r="BY5" s="82" t="s">
        <v>283</v>
      </c>
      <c r="BZ5" s="82" t="s">
        <v>284</v>
      </c>
      <c r="CA5" s="82" t="s">
        <v>285</v>
      </c>
      <c r="CB5" s="82" t="s">
        <v>286</v>
      </c>
      <c r="CC5" s="82" t="s">
        <v>76</v>
      </c>
      <c r="CD5" s="82"/>
      <c r="CE5" s="83" t="s">
        <v>287</v>
      </c>
      <c r="CF5" s="82" t="s">
        <v>287</v>
      </c>
      <c r="CG5" s="82" t="s">
        <v>287</v>
      </c>
      <c r="CH5" s="82" t="s">
        <v>76</v>
      </c>
      <c r="CI5" s="82" t="s">
        <v>288</v>
      </c>
      <c r="CJ5" s="82"/>
      <c r="CK5" s="82" t="s">
        <v>487</v>
      </c>
      <c r="CL5" s="82" t="s">
        <v>488</v>
      </c>
      <c r="CM5" s="82" t="s">
        <v>489</v>
      </c>
      <c r="CN5" s="82" t="s">
        <v>490</v>
      </c>
      <c r="CO5" s="82"/>
      <c r="CP5" s="82" t="s">
        <v>491</v>
      </c>
      <c r="CQ5" s="82" t="s">
        <v>492</v>
      </c>
      <c r="CR5" s="82" t="s">
        <v>493</v>
      </c>
      <c r="CS5" s="82" t="s">
        <v>289</v>
      </c>
      <c r="CT5" s="82" t="s">
        <v>494</v>
      </c>
      <c r="CU5" s="82" t="s">
        <v>495</v>
      </c>
      <c r="CV5" s="82" t="s">
        <v>496</v>
      </c>
      <c r="CW5" s="82" t="s">
        <v>497</v>
      </c>
      <c r="CX5" s="82" t="s">
        <v>498</v>
      </c>
      <c r="CY5" s="82" t="s">
        <v>499</v>
      </c>
      <c r="CZ5" s="82" t="s">
        <v>500</v>
      </c>
      <c r="DA5" s="82" t="s">
        <v>501</v>
      </c>
      <c r="DB5" s="82" t="s">
        <v>502</v>
      </c>
      <c r="DC5" s="82" t="s">
        <v>503</v>
      </c>
      <c r="DD5" s="82" t="s">
        <v>504</v>
      </c>
      <c r="DE5" s="82" t="s">
        <v>505</v>
      </c>
      <c r="DF5" s="82" t="s">
        <v>506</v>
      </c>
      <c r="DG5" s="82" t="s">
        <v>507</v>
      </c>
      <c r="DH5" s="82" t="s">
        <v>508</v>
      </c>
      <c r="DI5" s="82" t="s">
        <v>509</v>
      </c>
      <c r="DJ5" s="82" t="s">
        <v>510</v>
      </c>
      <c r="DK5" s="82" t="s">
        <v>511</v>
      </c>
      <c r="DL5" s="82" t="s">
        <v>512</v>
      </c>
      <c r="DM5" s="82" t="s">
        <v>513</v>
      </c>
      <c r="DN5" s="82" t="s">
        <v>514</v>
      </c>
      <c r="DO5" s="82" t="s">
        <v>515</v>
      </c>
      <c r="DP5" s="82" t="s">
        <v>516</v>
      </c>
      <c r="DQ5" s="82" t="s">
        <v>517</v>
      </c>
      <c r="DR5" s="82" t="s">
        <v>518</v>
      </c>
      <c r="DS5" s="82" t="s">
        <v>519</v>
      </c>
      <c r="DT5" s="82"/>
      <c r="DU5" s="82" t="s">
        <v>520</v>
      </c>
      <c r="DV5" s="82" t="s">
        <v>521</v>
      </c>
      <c r="DW5" s="82" t="s">
        <v>522</v>
      </c>
      <c r="DX5" s="82"/>
      <c r="DY5" s="82" t="s">
        <v>523</v>
      </c>
      <c r="DZ5" s="82" t="s">
        <v>524</v>
      </c>
      <c r="EA5" s="82" t="s">
        <v>525</v>
      </c>
      <c r="EB5" s="82" t="s">
        <v>526</v>
      </c>
      <c r="EC5" s="82" t="s">
        <v>527</v>
      </c>
      <c r="ED5" s="82" t="s">
        <v>528</v>
      </c>
      <c r="EE5" s="82" t="s">
        <v>529</v>
      </c>
      <c r="EF5" s="82" t="s">
        <v>530</v>
      </c>
      <c r="EG5" s="82" t="s">
        <v>531</v>
      </c>
      <c r="EH5" s="82" t="s">
        <v>532</v>
      </c>
      <c r="EI5" s="82" t="s">
        <v>533</v>
      </c>
      <c r="EJ5" s="82" t="s">
        <v>534</v>
      </c>
      <c r="EK5" s="82" t="s">
        <v>535</v>
      </c>
      <c r="EL5" s="82" t="s">
        <v>536</v>
      </c>
      <c r="EM5" s="82" t="s">
        <v>537</v>
      </c>
      <c r="EN5" s="176" t="s">
        <v>538</v>
      </c>
    </row>
    <row r="6" spans="2:144">
      <c r="G6" s="81" t="s">
        <v>290</v>
      </c>
      <c r="H6" s="78" t="s">
        <v>291</v>
      </c>
      <c r="I6" s="84" t="s">
        <v>292</v>
      </c>
      <c r="J6" s="84" t="s">
        <v>292</v>
      </c>
      <c r="K6" s="84" t="s">
        <v>292</v>
      </c>
      <c r="L6" s="84" t="s">
        <v>292</v>
      </c>
      <c r="M6" s="84" t="s">
        <v>292</v>
      </c>
      <c r="N6" s="84" t="s">
        <v>292</v>
      </c>
      <c r="O6" s="84" t="s">
        <v>292</v>
      </c>
      <c r="P6" s="84" t="s">
        <v>292</v>
      </c>
      <c r="Q6" s="84" t="s">
        <v>292</v>
      </c>
      <c r="R6" s="84" t="s">
        <v>26</v>
      </c>
      <c r="S6" s="84" t="s">
        <v>292</v>
      </c>
      <c r="T6" s="84" t="s">
        <v>292</v>
      </c>
      <c r="U6" s="84" t="s">
        <v>292</v>
      </c>
      <c r="V6" s="84" t="s">
        <v>292</v>
      </c>
      <c r="W6" s="84" t="s">
        <v>292</v>
      </c>
      <c r="X6" s="84" t="s">
        <v>292</v>
      </c>
      <c r="Y6" s="84" t="s">
        <v>292</v>
      </c>
      <c r="Z6" s="84" t="s">
        <v>292</v>
      </c>
      <c r="AA6" s="84" t="s">
        <v>292</v>
      </c>
      <c r="AB6" s="84"/>
      <c r="AC6" s="84" t="s">
        <v>292</v>
      </c>
      <c r="AD6" s="84" t="s">
        <v>292</v>
      </c>
      <c r="AE6" s="84"/>
      <c r="AF6" s="84" t="s">
        <v>292</v>
      </c>
      <c r="AG6" s="84" t="s">
        <v>292</v>
      </c>
      <c r="AH6" s="84"/>
      <c r="AI6" s="84" t="s">
        <v>292</v>
      </c>
      <c r="AJ6" s="84" t="s">
        <v>292</v>
      </c>
      <c r="AK6" s="84" t="s">
        <v>292</v>
      </c>
      <c r="AL6" s="84"/>
      <c r="AM6" s="84" t="s">
        <v>292</v>
      </c>
      <c r="AN6" s="84"/>
      <c r="AO6" s="84" t="s">
        <v>292</v>
      </c>
      <c r="AP6" s="84" t="s">
        <v>292</v>
      </c>
      <c r="AQ6" s="84" t="s">
        <v>292</v>
      </c>
      <c r="AR6" s="84" t="s">
        <v>292</v>
      </c>
      <c r="AS6" s="84" t="s">
        <v>292</v>
      </c>
      <c r="AT6" s="84" t="s">
        <v>292</v>
      </c>
      <c r="AU6" s="84" t="s">
        <v>292</v>
      </c>
      <c r="AV6" s="84" t="s">
        <v>292</v>
      </c>
      <c r="AW6" s="84" t="s">
        <v>292</v>
      </c>
      <c r="AX6" s="84" t="s">
        <v>292</v>
      </c>
      <c r="AY6" s="84" t="s">
        <v>292</v>
      </c>
      <c r="AZ6" s="84" t="s">
        <v>292</v>
      </c>
      <c r="BA6" s="84" t="s">
        <v>292</v>
      </c>
      <c r="BB6" s="84" t="s">
        <v>292</v>
      </c>
      <c r="BC6" s="84" t="s">
        <v>292</v>
      </c>
      <c r="BD6" s="84" t="s">
        <v>292</v>
      </c>
      <c r="BE6" s="84" t="s">
        <v>292</v>
      </c>
      <c r="BF6" s="84" t="s">
        <v>292</v>
      </c>
      <c r="BG6" s="84" t="s">
        <v>292</v>
      </c>
      <c r="BH6" s="84" t="s">
        <v>292</v>
      </c>
      <c r="BI6" s="84"/>
      <c r="BJ6" s="84" t="s">
        <v>292</v>
      </c>
      <c r="BK6" s="84" t="s">
        <v>292</v>
      </c>
      <c r="BL6" s="84" t="s">
        <v>292</v>
      </c>
      <c r="BM6" s="84" t="s">
        <v>292</v>
      </c>
      <c r="BN6" s="84" t="s">
        <v>292</v>
      </c>
      <c r="BO6" s="84" t="s">
        <v>292</v>
      </c>
      <c r="BP6" s="84" t="s">
        <v>292</v>
      </c>
      <c r="BQ6" s="84" t="s">
        <v>292</v>
      </c>
      <c r="BR6" s="84" t="s">
        <v>292</v>
      </c>
      <c r="BS6" s="84" t="s">
        <v>292</v>
      </c>
      <c r="BT6" s="84" t="s">
        <v>292</v>
      </c>
      <c r="BU6" s="84" t="s">
        <v>292</v>
      </c>
      <c r="BV6" s="84" t="s">
        <v>292</v>
      </c>
      <c r="BW6" s="84" t="s">
        <v>292</v>
      </c>
      <c r="BX6" s="84" t="s">
        <v>292</v>
      </c>
      <c r="BY6" s="84" t="s">
        <v>292</v>
      </c>
      <c r="BZ6" s="84" t="s">
        <v>292</v>
      </c>
      <c r="CA6" s="84" t="s">
        <v>292</v>
      </c>
      <c r="CB6" s="84" t="s">
        <v>292</v>
      </c>
      <c r="CC6" s="84" t="s">
        <v>292</v>
      </c>
      <c r="CD6" s="84"/>
      <c r="CE6" s="84" t="s">
        <v>292</v>
      </c>
      <c r="CF6" s="84" t="s">
        <v>292</v>
      </c>
      <c r="CG6" s="84" t="s">
        <v>292</v>
      </c>
      <c r="CH6" s="84" t="s">
        <v>292</v>
      </c>
      <c r="CI6" s="84" t="s">
        <v>292</v>
      </c>
      <c r="CJ6" s="84"/>
      <c r="CK6" s="84" t="s">
        <v>30</v>
      </c>
      <c r="CL6" s="84" t="s">
        <v>30</v>
      </c>
      <c r="CM6" s="84" t="s">
        <v>30</v>
      </c>
      <c r="CN6" s="84" t="s">
        <v>30</v>
      </c>
      <c r="CO6" s="84" t="s">
        <v>30</v>
      </c>
      <c r="CP6" s="84" t="s">
        <v>30</v>
      </c>
      <c r="CQ6" s="84" t="s">
        <v>30</v>
      </c>
      <c r="CR6" s="84" t="s">
        <v>30</v>
      </c>
      <c r="CS6" s="84" t="s">
        <v>30</v>
      </c>
      <c r="CT6" s="84" t="s">
        <v>30</v>
      </c>
      <c r="CU6" s="84" t="s">
        <v>30</v>
      </c>
      <c r="CV6" s="84" t="s">
        <v>30</v>
      </c>
      <c r="CW6" s="84" t="s">
        <v>30</v>
      </c>
      <c r="CX6" s="84" t="s">
        <v>30</v>
      </c>
      <c r="CY6" s="84" t="s">
        <v>30</v>
      </c>
      <c r="CZ6" s="84" t="s">
        <v>30</v>
      </c>
      <c r="DA6" s="84" t="s">
        <v>30</v>
      </c>
      <c r="DB6" s="84" t="s">
        <v>30</v>
      </c>
      <c r="DC6" s="84" t="s">
        <v>30</v>
      </c>
      <c r="DD6" s="84" t="s">
        <v>30</v>
      </c>
      <c r="DE6" s="84" t="s">
        <v>30</v>
      </c>
      <c r="DF6" s="84" t="s">
        <v>30</v>
      </c>
      <c r="DG6" s="84" t="s">
        <v>30</v>
      </c>
      <c r="DH6" s="84" t="s">
        <v>30</v>
      </c>
      <c r="DI6" s="84" t="s">
        <v>30</v>
      </c>
      <c r="DJ6" s="84" t="s">
        <v>30</v>
      </c>
      <c r="DK6" s="84" t="s">
        <v>30</v>
      </c>
      <c r="DL6" s="84" t="s">
        <v>30</v>
      </c>
      <c r="DM6" s="84" t="s">
        <v>30</v>
      </c>
      <c r="DN6" s="84" t="s">
        <v>30</v>
      </c>
      <c r="DO6" s="84" t="s">
        <v>30</v>
      </c>
      <c r="DP6" s="84" t="s">
        <v>30</v>
      </c>
      <c r="DQ6" s="84" t="s">
        <v>30</v>
      </c>
      <c r="DR6" s="84" t="s">
        <v>30</v>
      </c>
      <c r="DS6" s="84" t="s">
        <v>30</v>
      </c>
      <c r="DT6" s="84" t="s">
        <v>30</v>
      </c>
      <c r="DU6" s="84" t="s">
        <v>30</v>
      </c>
      <c r="DV6" s="84" t="s">
        <v>30</v>
      </c>
      <c r="DW6" s="84" t="s">
        <v>30</v>
      </c>
      <c r="DX6" s="84" t="s">
        <v>30</v>
      </c>
      <c r="DY6" s="84" t="s">
        <v>30</v>
      </c>
      <c r="DZ6" s="84" t="s">
        <v>30</v>
      </c>
      <c r="EA6" s="84" t="s">
        <v>30</v>
      </c>
      <c r="EB6" s="84" t="s">
        <v>30</v>
      </c>
      <c r="EC6" s="84" t="s">
        <v>30</v>
      </c>
      <c r="ED6" s="84" t="s">
        <v>30</v>
      </c>
      <c r="EE6" s="84" t="s">
        <v>30</v>
      </c>
      <c r="EF6" s="84" t="s">
        <v>30</v>
      </c>
      <c r="EG6" s="84" t="s">
        <v>30</v>
      </c>
      <c r="EH6" s="84" t="s">
        <v>30</v>
      </c>
      <c r="EI6" s="84" t="s">
        <v>30</v>
      </c>
      <c r="EJ6" s="84" t="s">
        <v>30</v>
      </c>
      <c r="EK6" s="84" t="s">
        <v>30</v>
      </c>
      <c r="EL6" s="84" t="s">
        <v>30</v>
      </c>
      <c r="EM6" s="84" t="s">
        <v>30</v>
      </c>
      <c r="EN6" s="177" t="s">
        <v>30</v>
      </c>
    </row>
    <row r="7" spans="2:144">
      <c r="G7" s="85" t="s">
        <v>293</v>
      </c>
      <c r="H7" s="86" t="s">
        <v>294</v>
      </c>
      <c r="I7" s="87" t="s">
        <v>295</v>
      </c>
      <c r="J7" s="87" t="s">
        <v>295</v>
      </c>
      <c r="K7" s="87" t="s">
        <v>295</v>
      </c>
      <c r="L7" s="87" t="s">
        <v>295</v>
      </c>
      <c r="M7" s="87" t="s">
        <v>295</v>
      </c>
      <c r="N7" s="87" t="s">
        <v>295</v>
      </c>
      <c r="O7" s="87" t="s">
        <v>295</v>
      </c>
      <c r="P7" s="87" t="s">
        <v>295</v>
      </c>
      <c r="Q7" s="87" t="s">
        <v>295</v>
      </c>
      <c r="R7" s="87"/>
      <c r="S7" s="87" t="s">
        <v>295</v>
      </c>
      <c r="T7" s="87" t="s">
        <v>295</v>
      </c>
      <c r="U7" s="87" t="s">
        <v>295</v>
      </c>
      <c r="V7" s="87" t="s">
        <v>295</v>
      </c>
      <c r="W7" s="87" t="s">
        <v>295</v>
      </c>
      <c r="X7" s="87"/>
      <c r="Y7" s="87" t="s">
        <v>295</v>
      </c>
      <c r="Z7" s="87" t="s">
        <v>295</v>
      </c>
      <c r="AA7" s="87" t="s">
        <v>295</v>
      </c>
      <c r="AB7" s="87"/>
      <c r="AC7" s="87" t="s">
        <v>295</v>
      </c>
      <c r="AD7" s="87" t="s">
        <v>295</v>
      </c>
      <c r="AE7" s="87"/>
      <c r="AF7" s="87" t="s">
        <v>295</v>
      </c>
      <c r="AG7" s="87" t="s">
        <v>295</v>
      </c>
      <c r="AH7" s="87"/>
      <c r="AI7" s="87" t="s">
        <v>295</v>
      </c>
      <c r="AJ7" s="87" t="s">
        <v>295</v>
      </c>
      <c r="AK7" s="87" t="s">
        <v>295</v>
      </c>
      <c r="AL7" s="87"/>
      <c r="AM7" s="87" t="s">
        <v>295</v>
      </c>
      <c r="AN7" s="87"/>
      <c r="AO7" s="87" t="s">
        <v>295</v>
      </c>
      <c r="AP7" s="87" t="s">
        <v>295</v>
      </c>
      <c r="AQ7" s="87" t="s">
        <v>295</v>
      </c>
      <c r="AR7" s="87" t="s">
        <v>295</v>
      </c>
      <c r="AS7" s="87" t="s">
        <v>295</v>
      </c>
      <c r="AT7" s="87" t="s">
        <v>295</v>
      </c>
      <c r="AU7" s="87" t="s">
        <v>295</v>
      </c>
      <c r="AV7" s="87" t="s">
        <v>295</v>
      </c>
      <c r="AW7" s="87" t="s">
        <v>295</v>
      </c>
      <c r="AX7" s="87" t="s">
        <v>295</v>
      </c>
      <c r="AY7" s="87" t="s">
        <v>295</v>
      </c>
      <c r="AZ7" s="87" t="s">
        <v>295</v>
      </c>
      <c r="BA7" s="87" t="s">
        <v>295</v>
      </c>
      <c r="BB7" s="87" t="s">
        <v>295</v>
      </c>
      <c r="BC7" s="87" t="s">
        <v>295</v>
      </c>
      <c r="BD7" s="87" t="s">
        <v>295</v>
      </c>
      <c r="BE7" s="87" t="s">
        <v>295</v>
      </c>
      <c r="BF7" s="87" t="s">
        <v>295</v>
      </c>
      <c r="BG7" s="87" t="s">
        <v>295</v>
      </c>
      <c r="BH7" s="87" t="s">
        <v>295</v>
      </c>
      <c r="BI7" s="87"/>
      <c r="BJ7" s="87" t="s">
        <v>295</v>
      </c>
      <c r="BK7" s="87" t="s">
        <v>295</v>
      </c>
      <c r="BL7" s="87" t="s">
        <v>295</v>
      </c>
      <c r="BM7" s="87" t="s">
        <v>295</v>
      </c>
      <c r="BN7" s="87" t="s">
        <v>295</v>
      </c>
      <c r="BO7" s="87"/>
      <c r="BP7" s="87" t="s">
        <v>295</v>
      </c>
      <c r="BQ7" s="87" t="s">
        <v>295</v>
      </c>
      <c r="BR7" s="87" t="s">
        <v>295</v>
      </c>
      <c r="BS7" s="87" t="s">
        <v>295</v>
      </c>
      <c r="BT7" s="87" t="s">
        <v>295</v>
      </c>
      <c r="BU7" s="87" t="s">
        <v>295</v>
      </c>
      <c r="BV7" s="87" t="s">
        <v>295</v>
      </c>
      <c r="BW7" s="87" t="s">
        <v>295</v>
      </c>
      <c r="BX7" s="87" t="s">
        <v>295</v>
      </c>
      <c r="BY7" s="87" t="s">
        <v>295</v>
      </c>
      <c r="BZ7" s="87" t="s">
        <v>295</v>
      </c>
      <c r="CA7" s="87" t="s">
        <v>295</v>
      </c>
      <c r="CB7" s="87" t="s">
        <v>295</v>
      </c>
      <c r="CC7" s="87" t="s">
        <v>295</v>
      </c>
      <c r="CD7" s="87"/>
      <c r="CE7" s="87" t="s">
        <v>295</v>
      </c>
      <c r="CF7" s="87" t="s">
        <v>295</v>
      </c>
      <c r="CG7" s="87" t="s">
        <v>295</v>
      </c>
      <c r="CH7" s="87" t="s">
        <v>295</v>
      </c>
      <c r="CI7" s="87" t="s">
        <v>295</v>
      </c>
      <c r="CJ7" s="87"/>
      <c r="CK7" s="87" t="s">
        <v>297</v>
      </c>
      <c r="CL7" s="87" t="s">
        <v>539</v>
      </c>
      <c r="CM7" s="87" t="s">
        <v>297</v>
      </c>
      <c r="CN7" s="87" t="s">
        <v>540</v>
      </c>
      <c r="CO7" s="87" t="s">
        <v>541</v>
      </c>
      <c r="CP7" s="87" t="s">
        <v>297</v>
      </c>
      <c r="CQ7" s="87" t="s">
        <v>542</v>
      </c>
      <c r="CR7" s="87" t="s">
        <v>296</v>
      </c>
      <c r="CS7" s="87" t="s">
        <v>542</v>
      </c>
      <c r="CT7" s="87" t="s">
        <v>297</v>
      </c>
      <c r="CU7" s="87" t="s">
        <v>297</v>
      </c>
      <c r="CV7" s="87" t="s">
        <v>297</v>
      </c>
      <c r="CW7" s="87" t="s">
        <v>540</v>
      </c>
      <c r="CX7" s="87" t="s">
        <v>297</v>
      </c>
      <c r="CY7" s="87" t="s">
        <v>543</v>
      </c>
      <c r="CZ7" s="87" t="s">
        <v>544</v>
      </c>
      <c r="DA7" s="87" t="s">
        <v>298</v>
      </c>
      <c r="DB7" s="87" t="s">
        <v>297</v>
      </c>
      <c r="DC7" s="87" t="s">
        <v>545</v>
      </c>
      <c r="DD7" s="87" t="s">
        <v>297</v>
      </c>
      <c r="DE7" s="87" t="s">
        <v>297</v>
      </c>
      <c r="DF7" s="87" t="s">
        <v>542</v>
      </c>
      <c r="DG7" s="87" t="s">
        <v>297</v>
      </c>
      <c r="DH7" s="87" t="s">
        <v>297</v>
      </c>
      <c r="DI7" s="87" t="s">
        <v>297</v>
      </c>
      <c r="DJ7" s="87" t="s">
        <v>298</v>
      </c>
      <c r="DK7" s="87" t="s">
        <v>297</v>
      </c>
      <c r="DL7" s="87" t="s">
        <v>297</v>
      </c>
      <c r="DM7" s="87" t="s">
        <v>546</v>
      </c>
      <c r="DN7" s="87" t="s">
        <v>297</v>
      </c>
      <c r="DO7" s="87" t="s">
        <v>545</v>
      </c>
      <c r="DP7" s="87" t="s">
        <v>297</v>
      </c>
      <c r="DQ7" s="87" t="s">
        <v>297</v>
      </c>
      <c r="DR7" s="87" t="s">
        <v>297</v>
      </c>
      <c r="DS7" s="87" t="s">
        <v>297</v>
      </c>
      <c r="DT7" s="87" t="s">
        <v>547</v>
      </c>
      <c r="DU7" s="87" t="s">
        <v>548</v>
      </c>
      <c r="DV7" s="87" t="s">
        <v>297</v>
      </c>
      <c r="DW7" s="87" t="s">
        <v>549</v>
      </c>
      <c r="DX7" s="87" t="s">
        <v>298</v>
      </c>
      <c r="DY7" s="87" t="s">
        <v>550</v>
      </c>
      <c r="DZ7" s="87" t="s">
        <v>297</v>
      </c>
      <c r="EA7" s="87" t="s">
        <v>551</v>
      </c>
      <c r="EB7" s="87" t="s">
        <v>297</v>
      </c>
      <c r="EC7" s="87" t="s">
        <v>552</v>
      </c>
      <c r="ED7" s="87" t="s">
        <v>297</v>
      </c>
      <c r="EE7" s="87" t="s">
        <v>552</v>
      </c>
      <c r="EF7" s="87" t="s">
        <v>553</v>
      </c>
      <c r="EG7" s="87" t="s">
        <v>549</v>
      </c>
      <c r="EH7" s="87" t="s">
        <v>554</v>
      </c>
      <c r="EI7" s="87" t="s">
        <v>297</v>
      </c>
      <c r="EJ7" s="87" t="s">
        <v>554</v>
      </c>
      <c r="EK7" s="87" t="s">
        <v>297</v>
      </c>
      <c r="EL7" s="87" t="s">
        <v>297</v>
      </c>
      <c r="EM7" s="87" t="s">
        <v>297</v>
      </c>
      <c r="EN7" s="178" t="s">
        <v>297</v>
      </c>
    </row>
    <row r="8" spans="2:144" ht="21">
      <c r="B8" s="235" t="s">
        <v>299</v>
      </c>
      <c r="C8" s="236"/>
      <c r="D8" s="237"/>
      <c r="E8" s="238" t="s">
        <v>300</v>
      </c>
      <c r="F8" s="239"/>
      <c r="G8" s="240"/>
      <c r="H8" s="241" t="s">
        <v>301</v>
      </c>
      <c r="I8" s="242"/>
      <c r="J8" s="242"/>
      <c r="K8" s="242"/>
      <c r="L8" s="243"/>
      <c r="EN8" s="174"/>
    </row>
    <row r="9" spans="2:144" ht="82.5" customHeight="1">
      <c r="B9" s="226" t="s">
        <v>302</v>
      </c>
      <c r="C9" s="227"/>
      <c r="D9" s="228"/>
      <c r="E9" s="226" t="s">
        <v>303</v>
      </c>
      <c r="F9" s="227"/>
      <c r="G9" s="228"/>
      <c r="H9" s="229" t="s">
        <v>304</v>
      </c>
      <c r="I9" s="230"/>
      <c r="J9" s="230"/>
      <c r="K9" s="230"/>
      <c r="L9" s="231"/>
      <c r="EN9" s="174"/>
    </row>
    <row r="10" spans="2:144" ht="31.5">
      <c r="B10" s="88" t="s">
        <v>305</v>
      </c>
      <c r="C10" s="89" t="s">
        <v>306</v>
      </c>
      <c r="D10" s="90" t="s">
        <v>307</v>
      </c>
      <c r="E10" s="91" t="s">
        <v>308</v>
      </c>
      <c r="F10" s="92" t="s">
        <v>309</v>
      </c>
      <c r="G10" s="90" t="s">
        <v>310</v>
      </c>
      <c r="H10" s="93" t="s">
        <v>311</v>
      </c>
      <c r="I10" s="94">
        <f>SUM(I11:I95)</f>
        <v>170223995</v>
      </c>
      <c r="J10" s="94">
        <f>SUM(J11:J95)</f>
        <v>62900613</v>
      </c>
      <c r="K10" s="94">
        <f t="shared" ref="K10:BV10" si="0">SUM(K11:K95)</f>
        <v>22314349</v>
      </c>
      <c r="L10" s="94">
        <f t="shared" si="0"/>
        <v>40163138</v>
      </c>
      <c r="M10" s="94">
        <f t="shared" si="0"/>
        <v>6018573</v>
      </c>
      <c r="N10" s="94">
        <f t="shared" si="0"/>
        <v>2014</v>
      </c>
      <c r="O10" s="94">
        <f t="shared" si="0"/>
        <v>16496741</v>
      </c>
      <c r="P10" s="94">
        <f t="shared" si="0"/>
        <v>5225032</v>
      </c>
      <c r="Q10" s="94">
        <f t="shared" si="0"/>
        <v>2604384</v>
      </c>
      <c r="R10" s="94">
        <f t="shared" si="0"/>
        <v>0</v>
      </c>
      <c r="S10" s="94">
        <f t="shared" si="0"/>
        <v>269046</v>
      </c>
      <c r="T10" s="94">
        <f t="shared" si="0"/>
        <v>538971354</v>
      </c>
      <c r="U10" s="94">
        <f t="shared" si="0"/>
        <v>0</v>
      </c>
      <c r="V10" s="94">
        <f t="shared" si="0"/>
        <v>10776336</v>
      </c>
      <c r="W10" s="94">
        <f t="shared" si="0"/>
        <v>34584825</v>
      </c>
      <c r="X10" s="94">
        <f t="shared" si="0"/>
        <v>0</v>
      </c>
      <c r="Y10" s="94">
        <f t="shared" si="0"/>
        <v>9087510</v>
      </c>
      <c r="Z10" s="94">
        <f t="shared" si="0"/>
        <v>300585</v>
      </c>
      <c r="AA10" s="94">
        <f t="shared" si="0"/>
        <v>4996064</v>
      </c>
      <c r="AB10" s="94">
        <f t="shared" si="0"/>
        <v>712128066</v>
      </c>
      <c r="AC10" s="94">
        <f t="shared" si="0"/>
        <v>62837786</v>
      </c>
      <c r="AD10" s="94">
        <f t="shared" si="0"/>
        <v>667178280</v>
      </c>
      <c r="AE10" s="94">
        <f t="shared" si="0"/>
        <v>108578113</v>
      </c>
      <c r="AF10" s="94">
        <f t="shared" si="0"/>
        <v>997</v>
      </c>
      <c r="AG10" s="94">
        <f t="shared" si="0"/>
        <v>1927645</v>
      </c>
      <c r="AH10" s="94">
        <f t="shared" si="0"/>
        <v>273128986</v>
      </c>
      <c r="AI10" s="94">
        <f t="shared" si="0"/>
        <v>2023368</v>
      </c>
      <c r="AJ10" s="94">
        <f t="shared" si="0"/>
        <v>0</v>
      </c>
      <c r="AK10" s="94">
        <f t="shared" si="0"/>
        <v>0</v>
      </c>
      <c r="AL10" s="94">
        <f t="shared" si="0"/>
        <v>0</v>
      </c>
      <c r="AM10" s="94">
        <f t="shared" si="0"/>
        <v>14919031</v>
      </c>
      <c r="AN10" s="94">
        <f t="shared" si="0"/>
        <v>221381272</v>
      </c>
      <c r="AO10" s="94">
        <f t="shared" si="0"/>
        <v>1016003487</v>
      </c>
      <c r="AP10" s="94">
        <f t="shared" si="0"/>
        <v>55376017</v>
      </c>
      <c r="AQ10" s="94">
        <f t="shared" si="0"/>
        <v>3070297</v>
      </c>
      <c r="AR10" s="94">
        <f t="shared" si="0"/>
        <v>7344734</v>
      </c>
      <c r="AS10" s="94">
        <f t="shared" si="0"/>
        <v>1033580</v>
      </c>
      <c r="AT10" s="94">
        <f t="shared" si="0"/>
        <v>800645</v>
      </c>
      <c r="AU10" s="94">
        <f t="shared" si="0"/>
        <v>9754505</v>
      </c>
      <c r="AV10" s="94">
        <f t="shared" si="0"/>
        <v>0</v>
      </c>
      <c r="AW10" s="94">
        <f t="shared" si="0"/>
        <v>6010909</v>
      </c>
      <c r="AX10" s="94">
        <f t="shared" si="0"/>
        <v>215204025</v>
      </c>
      <c r="AY10" s="94">
        <f t="shared" si="0"/>
        <v>33974055</v>
      </c>
      <c r="AZ10" s="94">
        <f t="shared" si="0"/>
        <v>499907867</v>
      </c>
      <c r="BA10" s="94">
        <f t="shared" si="0"/>
        <v>301106783</v>
      </c>
      <c r="BB10" s="94">
        <f t="shared" si="0"/>
        <v>39029053</v>
      </c>
      <c r="BC10" s="94">
        <f t="shared" si="0"/>
        <v>13882143000</v>
      </c>
      <c r="BD10" s="94">
        <f t="shared" si="0"/>
        <v>39488231</v>
      </c>
      <c r="BE10" s="94">
        <f t="shared" si="0"/>
        <v>0</v>
      </c>
      <c r="BF10" s="94">
        <f t="shared" si="0"/>
        <v>0</v>
      </c>
      <c r="BG10" s="94">
        <f t="shared" si="0"/>
        <v>0</v>
      </c>
      <c r="BH10" s="94">
        <f t="shared" si="0"/>
        <v>0</v>
      </c>
      <c r="BI10" s="94">
        <f t="shared" si="0"/>
        <v>8333</v>
      </c>
      <c r="BJ10" s="94">
        <f t="shared" si="0"/>
        <v>45903587</v>
      </c>
      <c r="BK10" s="94">
        <f t="shared" si="0"/>
        <v>579243</v>
      </c>
      <c r="BL10" s="94">
        <f t="shared" si="0"/>
        <v>63890213</v>
      </c>
      <c r="BM10" s="94">
        <f t="shared" si="0"/>
        <v>1207427</v>
      </c>
      <c r="BN10" s="94">
        <f t="shared" si="0"/>
        <v>3783681</v>
      </c>
      <c r="BO10" s="94">
        <f t="shared" si="0"/>
        <v>0</v>
      </c>
      <c r="BP10" s="94">
        <f t="shared" si="0"/>
        <v>0</v>
      </c>
      <c r="BQ10" s="94">
        <f t="shared" si="0"/>
        <v>34850</v>
      </c>
      <c r="BR10" s="94">
        <f t="shared" si="0"/>
        <v>0</v>
      </c>
      <c r="BS10" s="94">
        <f t="shared" si="0"/>
        <v>79435594</v>
      </c>
      <c r="BT10" s="94">
        <f t="shared" si="0"/>
        <v>169695</v>
      </c>
      <c r="BU10" s="94">
        <f t="shared" si="0"/>
        <v>971660326</v>
      </c>
      <c r="BV10" s="94">
        <f t="shared" si="0"/>
        <v>1239591504</v>
      </c>
      <c r="BW10" s="94">
        <f t="shared" ref="BW10:EH10" si="1">SUM(BW11:BW95)</f>
        <v>8006969</v>
      </c>
      <c r="BX10" s="94">
        <f t="shared" si="1"/>
        <v>79917</v>
      </c>
      <c r="BY10" s="94">
        <f t="shared" si="1"/>
        <v>32586093</v>
      </c>
      <c r="BZ10" s="94">
        <f t="shared" si="1"/>
        <v>400618827</v>
      </c>
      <c r="CA10" s="94">
        <f t="shared" si="1"/>
        <v>0</v>
      </c>
      <c r="CB10" s="94">
        <f t="shared" si="1"/>
        <v>89114697</v>
      </c>
      <c r="CC10" s="94">
        <f t="shared" si="1"/>
        <v>0</v>
      </c>
      <c r="CD10" s="94">
        <f t="shared" si="1"/>
        <v>0</v>
      </c>
      <c r="CE10" s="94">
        <f t="shared" si="1"/>
        <v>447008406</v>
      </c>
      <c r="CF10" s="94">
        <f t="shared" si="1"/>
        <v>50708993</v>
      </c>
      <c r="CG10" s="94">
        <f t="shared" si="1"/>
        <v>383988941</v>
      </c>
      <c r="CH10" s="94">
        <f t="shared" si="1"/>
        <v>2042208</v>
      </c>
      <c r="CI10" s="94">
        <f t="shared" si="1"/>
        <v>1079121</v>
      </c>
      <c r="CJ10" s="94">
        <f t="shared" si="1"/>
        <v>18903</v>
      </c>
      <c r="CK10" s="94">
        <f t="shared" si="1"/>
        <v>2380854.9087356324</v>
      </c>
      <c r="CL10" s="94">
        <f t="shared" si="1"/>
        <v>2973555.0421674866</v>
      </c>
      <c r="CM10" s="94">
        <f t="shared" si="1"/>
        <v>303282.80377668311</v>
      </c>
      <c r="CN10" s="94">
        <f t="shared" si="1"/>
        <v>25812.213464696222</v>
      </c>
      <c r="CO10" s="94">
        <f t="shared" si="1"/>
        <v>61866.009852216754</v>
      </c>
      <c r="CP10" s="94">
        <f t="shared" si="1"/>
        <v>25717.269523809526</v>
      </c>
      <c r="CQ10" s="94">
        <f t="shared" si="1"/>
        <v>5274947.9268308692</v>
      </c>
      <c r="CR10" s="94">
        <f t="shared" si="1"/>
        <v>3310584.1743842368</v>
      </c>
      <c r="CS10" s="94">
        <f t="shared" si="1"/>
        <v>494697.5432183909</v>
      </c>
      <c r="CT10" s="94">
        <f t="shared" si="1"/>
        <v>14831.428571428571</v>
      </c>
      <c r="CU10" s="94">
        <f t="shared" si="1"/>
        <v>105157.72633825944</v>
      </c>
      <c r="CV10" s="94">
        <f t="shared" si="1"/>
        <v>22461.44499178982</v>
      </c>
      <c r="CW10" s="94">
        <f t="shared" si="1"/>
        <v>28632.068965517243</v>
      </c>
      <c r="CX10" s="94">
        <f t="shared" si="1"/>
        <v>144087.69602627258</v>
      </c>
      <c r="CY10" s="94">
        <f t="shared" si="1"/>
        <v>63171455.486600995</v>
      </c>
      <c r="CZ10" s="94">
        <f t="shared" si="1"/>
        <v>15499.782397372743</v>
      </c>
      <c r="DA10" s="94">
        <f t="shared" si="1"/>
        <v>38226.600985221681</v>
      </c>
      <c r="DB10" s="94">
        <f t="shared" si="1"/>
        <v>124043.61658456485</v>
      </c>
      <c r="DC10" s="94">
        <f t="shared" si="1"/>
        <v>83435.011461412141</v>
      </c>
      <c r="DD10" s="94">
        <f t="shared" si="1"/>
        <v>22076.814449917896</v>
      </c>
      <c r="DE10" s="94">
        <f t="shared" si="1"/>
        <v>12309.822660098522</v>
      </c>
      <c r="DF10" s="94">
        <f t="shared" si="1"/>
        <v>24619771.537832517</v>
      </c>
      <c r="DG10" s="94">
        <f t="shared" si="1"/>
        <v>603890.42922824295</v>
      </c>
      <c r="DH10" s="94">
        <f t="shared" si="1"/>
        <v>28293.3121182266</v>
      </c>
      <c r="DI10" s="94">
        <f t="shared" si="1"/>
        <v>862980.28952380957</v>
      </c>
      <c r="DJ10" s="94">
        <f t="shared" si="1"/>
        <v>18436.746995073892</v>
      </c>
      <c r="DK10" s="94">
        <f t="shared" si="1"/>
        <v>37790.80459770115</v>
      </c>
      <c r="DL10" s="94">
        <f t="shared" si="1"/>
        <v>44212.157307060756</v>
      </c>
      <c r="DM10" s="94">
        <f t="shared" si="1"/>
        <v>2604291.5111658457</v>
      </c>
      <c r="DN10" s="94">
        <f t="shared" si="1"/>
        <v>137336.97819376027</v>
      </c>
      <c r="DO10" s="94">
        <f t="shared" si="1"/>
        <v>135193.75540229885</v>
      </c>
      <c r="DP10" s="94">
        <f t="shared" si="1"/>
        <v>30658.869819376021</v>
      </c>
      <c r="DQ10" s="94">
        <f t="shared" si="1"/>
        <v>49446.214679802957</v>
      </c>
      <c r="DR10" s="94">
        <f t="shared" si="1"/>
        <v>14482.758620689654</v>
      </c>
      <c r="DS10" s="94">
        <f t="shared" si="1"/>
        <v>70550.665090311988</v>
      </c>
      <c r="DT10" s="94">
        <f t="shared" si="1"/>
        <v>102376.44991789819</v>
      </c>
      <c r="DU10" s="94">
        <f t="shared" si="1"/>
        <v>1311664.3010180623</v>
      </c>
      <c r="DV10" s="94">
        <f t="shared" si="1"/>
        <v>431770.90174055839</v>
      </c>
      <c r="DW10" s="94">
        <f t="shared" si="1"/>
        <v>2626935.5543513955</v>
      </c>
      <c r="DX10" s="94">
        <f t="shared" si="1"/>
        <v>14870.279146141214</v>
      </c>
      <c r="DY10" s="94">
        <f t="shared" si="1"/>
        <v>1016601.7113628899</v>
      </c>
      <c r="DZ10" s="94">
        <f t="shared" si="1"/>
        <v>7867451.2998029552</v>
      </c>
      <c r="EA10" s="94">
        <f t="shared" si="1"/>
        <v>76287.356321839092</v>
      </c>
      <c r="EB10" s="94">
        <f t="shared" si="1"/>
        <v>36513.005353037763</v>
      </c>
      <c r="EC10" s="94">
        <f t="shared" si="1"/>
        <v>28335.566502463054</v>
      </c>
      <c r="ED10" s="94">
        <f t="shared" si="1"/>
        <v>32667.405582922827</v>
      </c>
      <c r="EE10" s="94">
        <f t="shared" si="1"/>
        <v>25903.385878489327</v>
      </c>
      <c r="EF10" s="94">
        <f t="shared" si="1"/>
        <v>71546.798029556638</v>
      </c>
      <c r="EG10" s="94">
        <f t="shared" si="1"/>
        <v>951154.66995073867</v>
      </c>
      <c r="EH10" s="94">
        <f t="shared" si="1"/>
        <v>235814.52252873467</v>
      </c>
      <c r="EI10" s="94">
        <f t="shared" ref="EI10:EN10" si="2">SUM(EI11:EI95)</f>
        <v>31888.880131362886</v>
      </c>
      <c r="EJ10" s="94">
        <f t="shared" si="2"/>
        <v>14314751.671461411</v>
      </c>
      <c r="EK10" s="94">
        <f t="shared" si="2"/>
        <v>57481.942660098517</v>
      </c>
      <c r="EL10" s="94">
        <f t="shared" si="2"/>
        <v>351506.31060755346</v>
      </c>
      <c r="EM10" s="94">
        <f t="shared" si="2"/>
        <v>23008.341543513958</v>
      </c>
      <c r="EN10" s="179">
        <f t="shared" si="2"/>
        <v>17853.624203612482</v>
      </c>
    </row>
    <row r="11" spans="2:144">
      <c r="B11" s="141" t="s">
        <v>312</v>
      </c>
      <c r="C11" s="142" t="s">
        <v>313</v>
      </c>
      <c r="D11" s="95"/>
      <c r="E11" s="96"/>
      <c r="F11" s="97"/>
      <c r="G11" s="98"/>
      <c r="H11" s="99"/>
      <c r="I11" s="180"/>
      <c r="J11" s="180"/>
      <c r="K11" s="180"/>
      <c r="L11" s="181"/>
      <c r="M11" s="182"/>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4"/>
    </row>
    <row r="12" spans="2:144">
      <c r="B12" s="101" t="s">
        <v>314</v>
      </c>
      <c r="C12" s="102" t="s">
        <v>315</v>
      </c>
      <c r="D12" s="103"/>
      <c r="E12" s="96"/>
      <c r="F12" s="97"/>
      <c r="G12" s="98"/>
      <c r="H12" s="99"/>
      <c r="I12" s="180"/>
      <c r="J12" s="180"/>
      <c r="K12" s="180"/>
      <c r="L12" s="181"/>
      <c r="M12" s="185"/>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4"/>
    </row>
    <row r="13" spans="2:144">
      <c r="B13" s="104" t="s">
        <v>316</v>
      </c>
      <c r="C13" s="143" t="s">
        <v>317</v>
      </c>
      <c r="D13" s="144" t="s">
        <v>318</v>
      </c>
      <c r="E13" s="106" t="s">
        <v>555</v>
      </c>
      <c r="F13" s="145" t="s">
        <v>319</v>
      </c>
      <c r="G13" s="164">
        <v>34732170.418095239</v>
      </c>
      <c r="H13" s="165">
        <v>34732170.418095239</v>
      </c>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6">
        <v>1855500.8210180623</v>
      </c>
      <c r="CL13" s="186">
        <v>542409.16912972089</v>
      </c>
      <c r="CM13" s="186">
        <v>90986.945812807884</v>
      </c>
      <c r="CN13" s="186">
        <v>332.22988505747128</v>
      </c>
      <c r="CO13" s="186">
        <v>0</v>
      </c>
      <c r="CP13" s="186">
        <v>3034.9458128078818</v>
      </c>
      <c r="CQ13" s="186">
        <v>1596799.7865353038</v>
      </c>
      <c r="CR13" s="186">
        <v>670584.70935960591</v>
      </c>
      <c r="CS13" s="186">
        <v>0</v>
      </c>
      <c r="CT13" s="186">
        <v>988.30870279146143</v>
      </c>
      <c r="CU13" s="186">
        <v>40993.359605911333</v>
      </c>
      <c r="CV13" s="186">
        <v>0</v>
      </c>
      <c r="CW13" s="186">
        <v>929.78325123152706</v>
      </c>
      <c r="CX13" s="186">
        <v>30625.362889983578</v>
      </c>
      <c r="CY13" s="186">
        <v>0</v>
      </c>
      <c r="CZ13" s="186">
        <v>2292.1247947454845</v>
      </c>
      <c r="DA13" s="186">
        <v>164.20361247947454</v>
      </c>
      <c r="DB13" s="186">
        <v>44172.597701149425</v>
      </c>
      <c r="DC13" s="186">
        <v>57477.835763546791</v>
      </c>
      <c r="DD13" s="186">
        <v>0</v>
      </c>
      <c r="DE13" s="186">
        <v>63.395730706075533</v>
      </c>
      <c r="DF13" s="186">
        <v>17194014.853858784</v>
      </c>
      <c r="DG13" s="186">
        <v>402685.87520525453</v>
      </c>
      <c r="DH13" s="186">
        <v>1836.16091954023</v>
      </c>
      <c r="DI13" s="186">
        <v>0</v>
      </c>
      <c r="DJ13" s="186">
        <v>788.11080459770108</v>
      </c>
      <c r="DK13" s="186">
        <v>0</v>
      </c>
      <c r="DL13" s="186">
        <v>0</v>
      </c>
      <c r="DM13" s="186">
        <v>2333841.9507389162</v>
      </c>
      <c r="DN13" s="186">
        <v>0</v>
      </c>
      <c r="DO13" s="186">
        <v>94647.93431855501</v>
      </c>
      <c r="DP13" s="186">
        <v>4458.7290640394085</v>
      </c>
      <c r="DQ13" s="186">
        <v>0</v>
      </c>
      <c r="DR13" s="186">
        <v>0</v>
      </c>
      <c r="DS13" s="186">
        <v>0</v>
      </c>
      <c r="DT13" s="186">
        <v>47822.118226600986</v>
      </c>
      <c r="DU13" s="186">
        <v>99329.796387520531</v>
      </c>
      <c r="DV13" s="186">
        <v>39662.876847290638</v>
      </c>
      <c r="DW13" s="186">
        <v>1995469.0180623974</v>
      </c>
      <c r="DX13" s="186">
        <v>0</v>
      </c>
      <c r="DY13" s="186">
        <v>532667.21182266006</v>
      </c>
      <c r="DZ13" s="186">
        <v>6178055.2399999993</v>
      </c>
      <c r="EA13" s="186">
        <v>0</v>
      </c>
      <c r="EB13" s="186">
        <v>0</v>
      </c>
      <c r="EC13" s="186">
        <v>743.67816091954023</v>
      </c>
      <c r="ED13" s="186">
        <v>0</v>
      </c>
      <c r="EE13" s="186">
        <v>0</v>
      </c>
      <c r="EF13" s="186">
        <v>0</v>
      </c>
      <c r="EG13" s="186">
        <v>740618.79802955664</v>
      </c>
      <c r="EH13" s="186">
        <v>0</v>
      </c>
      <c r="EI13" s="186">
        <v>0</v>
      </c>
      <c r="EJ13" s="186">
        <v>0</v>
      </c>
      <c r="EK13" s="186">
        <v>1115.9047619047619</v>
      </c>
      <c r="EL13" s="186">
        <v>127056.58128078817</v>
      </c>
      <c r="EM13" s="186">
        <v>0</v>
      </c>
      <c r="EN13" s="187">
        <v>0</v>
      </c>
    </row>
    <row r="14" spans="2:144">
      <c r="B14" s="104" t="s">
        <v>316</v>
      </c>
      <c r="C14" s="143" t="s">
        <v>317</v>
      </c>
      <c r="D14" s="144" t="s">
        <v>318</v>
      </c>
      <c r="E14" s="106" t="s">
        <v>321</v>
      </c>
      <c r="F14" s="69" t="s">
        <v>319</v>
      </c>
      <c r="G14" s="166">
        <v>314845606</v>
      </c>
      <c r="H14" s="165">
        <v>314845606</v>
      </c>
      <c r="I14" s="180"/>
      <c r="J14" s="180"/>
      <c r="K14" s="180"/>
      <c r="L14" s="181"/>
      <c r="M14" s="181"/>
      <c r="N14" s="180"/>
      <c r="O14" s="180"/>
      <c r="P14" s="180"/>
      <c r="Q14" s="180"/>
      <c r="R14" s="180"/>
      <c r="S14" s="180"/>
      <c r="T14" s="180"/>
      <c r="U14" s="180"/>
      <c r="V14" s="180"/>
      <c r="W14" s="180"/>
      <c r="X14" s="180"/>
      <c r="Y14" s="180"/>
      <c r="Z14" s="180"/>
      <c r="AA14" s="180"/>
      <c r="AB14" s="180"/>
      <c r="AC14" s="180"/>
      <c r="AD14" s="180"/>
      <c r="AE14" s="180">
        <v>14201</v>
      </c>
      <c r="AF14" s="180"/>
      <c r="AG14" s="180"/>
      <c r="AH14" s="180"/>
      <c r="AI14" s="180"/>
      <c r="AJ14" s="180"/>
      <c r="AK14" s="180"/>
      <c r="AL14" s="180"/>
      <c r="AM14" s="180"/>
      <c r="AN14" s="180"/>
      <c r="AO14" s="180">
        <v>39214515</v>
      </c>
      <c r="AP14" s="180"/>
      <c r="AQ14" s="180"/>
      <c r="AR14" s="180"/>
      <c r="AS14" s="180"/>
      <c r="AT14" s="180"/>
      <c r="AU14" s="180"/>
      <c r="AV14" s="180"/>
      <c r="AW14" s="180"/>
      <c r="AX14" s="180">
        <v>53448250</v>
      </c>
      <c r="AY14" s="180">
        <v>1952528</v>
      </c>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v>108696197</v>
      </c>
      <c r="BW14" s="180">
        <v>5654757</v>
      </c>
      <c r="BX14" s="180"/>
      <c r="BY14" s="180"/>
      <c r="BZ14" s="180"/>
      <c r="CA14" s="180"/>
      <c r="CB14" s="180"/>
      <c r="CC14" s="180"/>
      <c r="CD14" s="180"/>
      <c r="CE14" s="180">
        <v>95312125</v>
      </c>
      <c r="CF14" s="180">
        <v>10553033</v>
      </c>
      <c r="CG14" s="180"/>
      <c r="CH14" s="180"/>
      <c r="CI14" s="180"/>
      <c r="CJ14" s="180"/>
      <c r="CK14" s="180"/>
      <c r="CL14" s="180"/>
      <c r="CM14" s="180"/>
      <c r="CN14" s="180"/>
      <c r="CO14" s="180"/>
      <c r="CP14" s="180"/>
      <c r="CQ14" s="180"/>
      <c r="CR14" s="180"/>
      <c r="CS14" s="180"/>
      <c r="CT14" s="180"/>
      <c r="CU14" s="180"/>
      <c r="CV14" s="180"/>
      <c r="CW14" s="180"/>
      <c r="CX14" s="180"/>
      <c r="CY14" s="180"/>
      <c r="CZ14" s="180"/>
      <c r="DA14" s="180"/>
      <c r="DB14" s="180"/>
      <c r="DC14" s="180"/>
      <c r="DD14" s="180"/>
      <c r="DE14" s="180"/>
      <c r="DF14" s="180"/>
      <c r="DG14" s="180"/>
      <c r="DH14" s="180"/>
      <c r="DI14" s="180"/>
      <c r="DJ14" s="180"/>
      <c r="DK14" s="180"/>
      <c r="DL14" s="180"/>
      <c r="DM14" s="180"/>
      <c r="DN14" s="180"/>
      <c r="DO14" s="180"/>
      <c r="DP14" s="180"/>
      <c r="DQ14" s="180"/>
      <c r="DR14" s="180"/>
      <c r="DS14" s="180"/>
      <c r="DT14" s="180"/>
      <c r="DU14" s="180"/>
      <c r="DV14" s="180"/>
      <c r="DW14" s="180"/>
      <c r="DX14" s="180"/>
      <c r="DY14" s="180"/>
      <c r="DZ14" s="180"/>
      <c r="EA14" s="180"/>
      <c r="EB14" s="180"/>
      <c r="EC14" s="180"/>
      <c r="ED14" s="180"/>
      <c r="EE14" s="180"/>
      <c r="EF14" s="180"/>
      <c r="EG14" s="180"/>
      <c r="EH14" s="180"/>
      <c r="EI14" s="180"/>
      <c r="EJ14" s="180"/>
      <c r="EK14" s="180"/>
      <c r="EL14" s="180"/>
      <c r="EM14" s="180"/>
      <c r="EN14" s="188"/>
    </row>
    <row r="15" spans="2:144">
      <c r="B15" s="104" t="s">
        <v>316</v>
      </c>
      <c r="C15" s="143" t="s">
        <v>317</v>
      </c>
      <c r="D15" s="144" t="s">
        <v>318</v>
      </c>
      <c r="E15" s="147" t="s">
        <v>424</v>
      </c>
      <c r="F15" s="145" t="s">
        <v>319</v>
      </c>
      <c r="G15" s="164">
        <v>7501162.4822660098</v>
      </c>
      <c r="H15" s="165">
        <v>7501162.4822660089</v>
      </c>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1">
        <v>273757.85402298847</v>
      </c>
      <c r="CL15" s="181">
        <v>0</v>
      </c>
      <c r="CM15" s="181">
        <v>36119.359605911333</v>
      </c>
      <c r="CN15" s="181">
        <v>51.635467980295566</v>
      </c>
      <c r="CO15" s="181">
        <v>0</v>
      </c>
      <c r="CP15" s="181">
        <v>606.9885057471264</v>
      </c>
      <c r="CQ15" s="181">
        <v>446515.06403940887</v>
      </c>
      <c r="CR15" s="181">
        <v>136724.83743842365</v>
      </c>
      <c r="CS15" s="181">
        <v>268446.69950738916</v>
      </c>
      <c r="CT15" s="181">
        <v>0</v>
      </c>
      <c r="CU15" s="181">
        <v>367.52380952380952</v>
      </c>
      <c r="CV15" s="181">
        <v>0</v>
      </c>
      <c r="CW15" s="181">
        <v>65.175697865353044</v>
      </c>
      <c r="CX15" s="181">
        <v>134.07681444991789</v>
      </c>
      <c r="CY15" s="181">
        <v>2206478.4499178985</v>
      </c>
      <c r="CZ15" s="181">
        <v>257.20932676518879</v>
      </c>
      <c r="DA15" s="181">
        <v>0</v>
      </c>
      <c r="DB15" s="181">
        <v>9994.2385550082108</v>
      </c>
      <c r="DC15" s="181">
        <v>8617.2742200328412</v>
      </c>
      <c r="DD15" s="181">
        <v>0</v>
      </c>
      <c r="DE15" s="181">
        <v>4.2266009852216753</v>
      </c>
      <c r="DF15" s="181">
        <v>1755408.4400656815</v>
      </c>
      <c r="DG15" s="181">
        <v>55675.796387520524</v>
      </c>
      <c r="DH15" s="181">
        <v>311.40229885057471</v>
      </c>
      <c r="DI15" s="181">
        <v>0</v>
      </c>
      <c r="DJ15" s="181">
        <v>68.586929392446635</v>
      </c>
      <c r="DK15" s="181">
        <v>0</v>
      </c>
      <c r="DL15" s="181">
        <v>0</v>
      </c>
      <c r="DM15" s="181">
        <v>184734.51888341544</v>
      </c>
      <c r="DN15" s="181">
        <v>56452.452742200323</v>
      </c>
      <c r="DO15" s="181">
        <v>7276.2167487684728</v>
      </c>
      <c r="DP15" s="181">
        <v>1858.6715270935961</v>
      </c>
      <c r="DQ15" s="181">
        <v>0</v>
      </c>
      <c r="DR15" s="181">
        <v>0</v>
      </c>
      <c r="DS15" s="181">
        <v>0</v>
      </c>
      <c r="DT15" s="181">
        <v>11790.279146141214</v>
      </c>
      <c r="DU15" s="181">
        <v>202396.2660098522</v>
      </c>
      <c r="DV15" s="181">
        <v>0</v>
      </c>
      <c r="DW15" s="181">
        <v>181250.50246305417</v>
      </c>
      <c r="DX15" s="181">
        <v>0</v>
      </c>
      <c r="DY15" s="181">
        <v>89482.141215106734</v>
      </c>
      <c r="DZ15" s="181">
        <v>769828.30354679807</v>
      </c>
      <c r="EA15" s="181">
        <v>0</v>
      </c>
      <c r="EB15" s="181">
        <v>0</v>
      </c>
      <c r="EC15" s="181">
        <v>148.53858784893268</v>
      </c>
      <c r="ED15" s="181">
        <v>0</v>
      </c>
      <c r="EE15" s="181">
        <v>0</v>
      </c>
      <c r="EF15" s="181">
        <v>0</v>
      </c>
      <c r="EG15" s="181">
        <v>101568.53858784893</v>
      </c>
      <c r="EH15" s="181">
        <v>0</v>
      </c>
      <c r="EI15" s="181">
        <v>0</v>
      </c>
      <c r="EJ15" s="181">
        <v>666774.22660098528</v>
      </c>
      <c r="EK15" s="181">
        <v>223.18075533661738</v>
      </c>
      <c r="EL15" s="181">
        <v>27773.806239737274</v>
      </c>
      <c r="EM15" s="181">
        <v>0</v>
      </c>
      <c r="EN15" s="188">
        <v>0</v>
      </c>
    </row>
    <row r="16" spans="2:144">
      <c r="B16" s="104" t="s">
        <v>316</v>
      </c>
      <c r="C16" s="143" t="s">
        <v>317</v>
      </c>
      <c r="D16" s="144" t="s">
        <v>318</v>
      </c>
      <c r="E16" s="147" t="s">
        <v>712</v>
      </c>
      <c r="F16" s="145" t="s">
        <v>319</v>
      </c>
      <c r="G16" s="164">
        <v>23565309.555303778</v>
      </c>
      <c r="H16" s="165">
        <v>23565309.555303782</v>
      </c>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1">
        <v>186990.21908045976</v>
      </c>
      <c r="CL16" s="181">
        <v>553663.19041050901</v>
      </c>
      <c r="CM16" s="181">
        <v>74959.857963875198</v>
      </c>
      <c r="CN16" s="181">
        <v>0</v>
      </c>
      <c r="CO16" s="181">
        <v>0</v>
      </c>
      <c r="CP16" s="181">
        <v>0</v>
      </c>
      <c r="CQ16" s="181">
        <v>1940726.5490311985</v>
      </c>
      <c r="CR16" s="181">
        <v>110615.64807881774</v>
      </c>
      <c r="CS16" s="181">
        <v>0</v>
      </c>
      <c r="CT16" s="181">
        <v>0</v>
      </c>
      <c r="CU16" s="181">
        <v>0</v>
      </c>
      <c r="CV16" s="181">
        <v>0</v>
      </c>
      <c r="CW16" s="181">
        <v>0</v>
      </c>
      <c r="CX16" s="181">
        <v>7866.7487684729067</v>
      </c>
      <c r="CY16" s="181">
        <v>9496644.3950738925</v>
      </c>
      <c r="CZ16" s="181">
        <v>0</v>
      </c>
      <c r="DA16" s="181">
        <v>0</v>
      </c>
      <c r="DB16" s="181">
        <v>0</v>
      </c>
      <c r="DC16" s="181">
        <v>0</v>
      </c>
      <c r="DD16" s="181">
        <v>0</v>
      </c>
      <c r="DE16" s="181">
        <v>1.6420361247947455</v>
      </c>
      <c r="DF16" s="181">
        <v>4697517.7766830875</v>
      </c>
      <c r="DG16" s="181">
        <v>35788.173990147785</v>
      </c>
      <c r="DH16" s="181">
        <v>0</v>
      </c>
      <c r="DI16" s="181">
        <v>306454.73339901475</v>
      </c>
      <c r="DJ16" s="181">
        <v>174.4663382594417</v>
      </c>
      <c r="DK16" s="181">
        <v>0</v>
      </c>
      <c r="DL16" s="181">
        <v>0</v>
      </c>
      <c r="DM16" s="181">
        <v>40095.611461412147</v>
      </c>
      <c r="DN16" s="181">
        <v>58478.502463054188</v>
      </c>
      <c r="DO16" s="181">
        <v>0</v>
      </c>
      <c r="DP16" s="181">
        <v>0</v>
      </c>
      <c r="DQ16" s="181">
        <v>0</v>
      </c>
      <c r="DR16" s="181">
        <v>0</v>
      </c>
      <c r="DS16" s="181">
        <v>0</v>
      </c>
      <c r="DT16" s="181">
        <v>0</v>
      </c>
      <c r="DU16" s="181">
        <v>45105.635467980297</v>
      </c>
      <c r="DV16" s="181">
        <v>38518.899080459771</v>
      </c>
      <c r="DW16" s="181">
        <v>39855.695927750414</v>
      </c>
      <c r="DX16" s="181">
        <v>0</v>
      </c>
      <c r="DY16" s="181">
        <v>361936.12555008207</v>
      </c>
      <c r="DZ16" s="181">
        <v>394088.6699507389</v>
      </c>
      <c r="EA16" s="181">
        <v>7183.9080459770112</v>
      </c>
      <c r="EB16" s="181">
        <v>574.74712643678163</v>
      </c>
      <c r="EC16" s="181">
        <v>0</v>
      </c>
      <c r="ED16" s="181">
        <v>0</v>
      </c>
      <c r="EE16" s="181">
        <v>0</v>
      </c>
      <c r="EF16" s="181">
        <v>1806.23973727422</v>
      </c>
      <c r="EG16" s="181">
        <v>0</v>
      </c>
      <c r="EH16" s="181">
        <v>0</v>
      </c>
      <c r="EI16" s="181">
        <v>0</v>
      </c>
      <c r="EJ16" s="181">
        <v>5166262.1196387522</v>
      </c>
      <c r="EK16" s="181">
        <v>0</v>
      </c>
      <c r="EL16" s="181">
        <v>0</v>
      </c>
      <c r="EM16" s="181">
        <v>0</v>
      </c>
      <c r="EN16" s="188">
        <v>0</v>
      </c>
    </row>
    <row r="17" spans="2:144">
      <c r="B17" s="104" t="s">
        <v>316</v>
      </c>
      <c r="C17" s="143" t="s">
        <v>317</v>
      </c>
      <c r="D17" s="144" t="s">
        <v>318</v>
      </c>
      <c r="E17" s="105" t="s">
        <v>327</v>
      </c>
      <c r="F17" s="69" t="s">
        <v>319</v>
      </c>
      <c r="G17" s="166">
        <v>763936272</v>
      </c>
      <c r="H17" s="165">
        <v>763936272</v>
      </c>
      <c r="I17" s="180">
        <v>10658887</v>
      </c>
      <c r="J17" s="180">
        <v>4305463</v>
      </c>
      <c r="K17" s="180">
        <v>1382426</v>
      </c>
      <c r="L17" s="180"/>
      <c r="M17" s="180">
        <v>2384750</v>
      </c>
      <c r="N17" s="180"/>
      <c r="O17" s="180">
        <v>2061277</v>
      </c>
      <c r="P17" s="180">
        <v>134191</v>
      </c>
      <c r="Q17" s="180"/>
      <c r="R17" s="180"/>
      <c r="S17" s="180">
        <v>81630</v>
      </c>
      <c r="T17" s="180">
        <v>71445865</v>
      </c>
      <c r="U17" s="180"/>
      <c r="V17" s="180">
        <v>6932142</v>
      </c>
      <c r="W17" s="180"/>
      <c r="X17" s="180"/>
      <c r="Y17" s="180">
        <v>138817</v>
      </c>
      <c r="Z17" s="180">
        <v>145515</v>
      </c>
      <c r="AA17" s="180">
        <v>1448141</v>
      </c>
      <c r="AB17" s="180">
        <v>313730</v>
      </c>
      <c r="AC17" s="180">
        <v>3533482</v>
      </c>
      <c r="AD17" s="180">
        <v>43917742</v>
      </c>
      <c r="AE17" s="180">
        <v>23025221</v>
      </c>
      <c r="AF17" s="180"/>
      <c r="AG17" s="180">
        <v>323683</v>
      </c>
      <c r="AH17" s="180">
        <v>425754</v>
      </c>
      <c r="AI17" s="180">
        <v>1153628</v>
      </c>
      <c r="AJ17" s="180"/>
      <c r="AK17" s="180"/>
      <c r="AL17" s="180"/>
      <c r="AM17" s="180">
        <v>3511666</v>
      </c>
      <c r="AN17" s="180"/>
      <c r="AO17" s="180">
        <v>55832926</v>
      </c>
      <c r="AP17" s="180">
        <v>10686265</v>
      </c>
      <c r="AQ17" s="180">
        <v>98819</v>
      </c>
      <c r="AR17" s="180">
        <v>1942160</v>
      </c>
      <c r="AS17" s="180">
        <v>194168</v>
      </c>
      <c r="AT17" s="180">
        <v>109976</v>
      </c>
      <c r="AU17" s="180">
        <v>663221</v>
      </c>
      <c r="AV17" s="180"/>
      <c r="AW17" s="180">
        <v>1497904</v>
      </c>
      <c r="AX17" s="180">
        <v>37642563</v>
      </c>
      <c r="AY17" s="180"/>
      <c r="AZ17" s="180">
        <v>85066148</v>
      </c>
      <c r="BA17" s="180">
        <v>13657724</v>
      </c>
      <c r="BB17" s="180">
        <v>1949904</v>
      </c>
      <c r="BC17" s="180"/>
      <c r="BD17" s="180">
        <v>65090</v>
      </c>
      <c r="BE17" s="180"/>
      <c r="BF17" s="180"/>
      <c r="BG17" s="180"/>
      <c r="BH17" s="180"/>
      <c r="BI17" s="180"/>
      <c r="BJ17" s="180">
        <v>4749758</v>
      </c>
      <c r="BK17" s="180">
        <v>331098</v>
      </c>
      <c r="BL17" s="180">
        <v>130106</v>
      </c>
      <c r="BM17" s="180">
        <v>345851</v>
      </c>
      <c r="BN17" s="180">
        <v>1360938</v>
      </c>
      <c r="BO17" s="180"/>
      <c r="BP17" s="180"/>
      <c r="BQ17" s="180"/>
      <c r="BR17" s="180"/>
      <c r="BS17" s="180">
        <v>10502119</v>
      </c>
      <c r="BT17" s="180">
        <v>14706</v>
      </c>
      <c r="BU17" s="180">
        <v>32717941</v>
      </c>
      <c r="BV17" s="180">
        <v>99937983</v>
      </c>
      <c r="BW17" s="180"/>
      <c r="BX17" s="180">
        <v>28265</v>
      </c>
      <c r="BY17" s="180">
        <v>591871</v>
      </c>
      <c r="BZ17" s="180">
        <v>29746588</v>
      </c>
      <c r="CA17" s="180"/>
      <c r="CB17" s="180">
        <v>1210571</v>
      </c>
      <c r="CC17" s="180"/>
      <c r="CD17" s="180"/>
      <c r="CE17" s="180">
        <v>59072016</v>
      </c>
      <c r="CF17" s="180"/>
      <c r="CG17" s="180">
        <v>136254678</v>
      </c>
      <c r="CH17" s="180">
        <v>208966</v>
      </c>
      <c r="CI17" s="180"/>
      <c r="CJ17" s="180">
        <v>1939</v>
      </c>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8"/>
    </row>
    <row r="18" spans="2:144">
      <c r="B18" s="104" t="s">
        <v>316</v>
      </c>
      <c r="C18" s="143" t="s">
        <v>317</v>
      </c>
      <c r="D18" s="144" t="s">
        <v>318</v>
      </c>
      <c r="E18" s="105" t="s">
        <v>348</v>
      </c>
      <c r="F18" s="69" t="s">
        <v>319</v>
      </c>
      <c r="G18" s="166">
        <v>176515841</v>
      </c>
      <c r="H18" s="165">
        <v>176515841</v>
      </c>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v>176515841</v>
      </c>
      <c r="BW18" s="180"/>
      <c r="BX18" s="180"/>
      <c r="BY18" s="180"/>
      <c r="BZ18" s="180"/>
      <c r="CA18" s="180"/>
      <c r="CB18" s="180"/>
      <c r="CC18" s="180"/>
      <c r="CD18" s="180"/>
      <c r="CE18" s="180"/>
      <c r="CF18" s="180"/>
      <c r="CG18" s="180"/>
      <c r="CH18" s="180"/>
      <c r="CI18" s="180"/>
      <c r="CJ18" s="180"/>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8"/>
    </row>
    <row r="19" spans="2:144">
      <c r="G19" s="167"/>
      <c r="H19" s="165">
        <v>0</v>
      </c>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8"/>
    </row>
    <row r="20" spans="2:144">
      <c r="B20" s="104" t="s">
        <v>322</v>
      </c>
      <c r="C20" s="149" t="s">
        <v>323</v>
      </c>
      <c r="D20" s="144" t="s">
        <v>131</v>
      </c>
      <c r="E20" s="147"/>
      <c r="F20" s="145"/>
      <c r="G20" s="164"/>
      <c r="H20" s="165">
        <v>0</v>
      </c>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8"/>
    </row>
    <row r="21" spans="2:144">
      <c r="B21" s="104" t="s">
        <v>325</v>
      </c>
      <c r="C21" s="149" t="s">
        <v>326</v>
      </c>
      <c r="D21" s="144" t="s">
        <v>131</v>
      </c>
      <c r="E21" s="105"/>
      <c r="G21" s="166"/>
      <c r="H21" s="165">
        <v>0</v>
      </c>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8"/>
    </row>
    <row r="22" spans="2:144">
      <c r="B22" s="108" t="s">
        <v>328</v>
      </c>
      <c r="C22" s="150" t="s">
        <v>329</v>
      </c>
      <c r="D22" s="103"/>
      <c r="E22" s="151"/>
      <c r="F22" s="152"/>
      <c r="G22" s="164"/>
      <c r="H22" s="165">
        <v>0</v>
      </c>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0"/>
      <c r="BR22" s="180"/>
      <c r="BS22" s="180"/>
      <c r="BT22" s="180"/>
      <c r="BU22" s="180"/>
      <c r="BV22" s="180"/>
      <c r="BW22" s="180"/>
      <c r="BX22" s="180"/>
      <c r="BY22" s="180"/>
      <c r="BZ22" s="180"/>
      <c r="CA22" s="180"/>
      <c r="CB22" s="180"/>
      <c r="CC22" s="180"/>
      <c r="CD22" s="180"/>
      <c r="CE22" s="180"/>
      <c r="CF22" s="180"/>
      <c r="CG22" s="180"/>
      <c r="CH22" s="180"/>
      <c r="CI22" s="180"/>
      <c r="CJ22" s="180"/>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8"/>
    </row>
    <row r="23" spans="2:144">
      <c r="B23" s="104" t="s">
        <v>330</v>
      </c>
      <c r="C23" s="109" t="s">
        <v>331</v>
      </c>
      <c r="D23" s="144" t="s">
        <v>318</v>
      </c>
      <c r="E23" s="105" t="s">
        <v>332</v>
      </c>
      <c r="F23" s="69" t="s">
        <v>319</v>
      </c>
      <c r="G23" s="166">
        <v>4216907537</v>
      </c>
      <c r="H23" s="165">
        <v>4216907537</v>
      </c>
      <c r="I23" s="180">
        <v>56168362</v>
      </c>
      <c r="J23" s="180">
        <v>27995467</v>
      </c>
      <c r="K23" s="180"/>
      <c r="L23" s="180"/>
      <c r="M23" s="180"/>
      <c r="N23" s="180"/>
      <c r="O23" s="180">
        <v>3105671</v>
      </c>
      <c r="P23" s="180">
        <v>750000</v>
      </c>
      <c r="Q23" s="180"/>
      <c r="R23" s="180"/>
      <c r="S23" s="180"/>
      <c r="T23" s="180">
        <v>103602617</v>
      </c>
      <c r="U23" s="180"/>
      <c r="V23" s="180">
        <v>216500</v>
      </c>
      <c r="W23" s="180">
        <v>2548500</v>
      </c>
      <c r="X23" s="180"/>
      <c r="Y23" s="180"/>
      <c r="Z23" s="180"/>
      <c r="AA23" s="180"/>
      <c r="AB23" s="180">
        <v>666294223</v>
      </c>
      <c r="AC23" s="180">
        <v>3434667</v>
      </c>
      <c r="AD23" s="180">
        <v>405384665</v>
      </c>
      <c r="AE23" s="180"/>
      <c r="AF23" s="180"/>
      <c r="AG23" s="180">
        <v>76992</v>
      </c>
      <c r="AH23" s="180">
        <v>259730148</v>
      </c>
      <c r="AI23" s="180"/>
      <c r="AJ23" s="180"/>
      <c r="AK23" s="180"/>
      <c r="AL23" s="180"/>
      <c r="AM23" s="180"/>
      <c r="AN23" s="180">
        <v>213456178</v>
      </c>
      <c r="AO23" s="180">
        <v>443147668</v>
      </c>
      <c r="AP23" s="180">
        <v>17093687</v>
      </c>
      <c r="AQ23" s="180"/>
      <c r="AR23" s="180"/>
      <c r="AS23" s="180"/>
      <c r="AT23" s="180">
        <v>553895</v>
      </c>
      <c r="AU23" s="180">
        <v>655079</v>
      </c>
      <c r="AV23" s="180"/>
      <c r="AW23" s="180">
        <v>883979</v>
      </c>
      <c r="AX23" s="180"/>
      <c r="AY23" s="180">
        <v>22523219</v>
      </c>
      <c r="AZ23" s="180"/>
      <c r="BA23" s="180">
        <v>186322969</v>
      </c>
      <c r="BB23" s="180">
        <v>3577676</v>
      </c>
      <c r="BC23" s="180"/>
      <c r="BD23" s="180">
        <v>15750000</v>
      </c>
      <c r="BE23" s="180"/>
      <c r="BF23" s="180"/>
      <c r="BG23" s="180"/>
      <c r="BH23" s="180"/>
      <c r="BI23" s="180"/>
      <c r="BJ23" s="180">
        <v>2791855</v>
      </c>
      <c r="BK23" s="180"/>
      <c r="BL23" s="180">
        <v>58779601</v>
      </c>
      <c r="BM23" s="180">
        <v>75860</v>
      </c>
      <c r="BN23" s="180"/>
      <c r="BO23" s="180"/>
      <c r="BP23" s="180"/>
      <c r="BQ23" s="180"/>
      <c r="BR23" s="180"/>
      <c r="BS23" s="180"/>
      <c r="BT23" s="180"/>
      <c r="BU23" s="180">
        <v>771960558</v>
      </c>
      <c r="BV23" s="180">
        <v>516753049</v>
      </c>
      <c r="BW23" s="180"/>
      <c r="BX23" s="180"/>
      <c r="BY23" s="180"/>
      <c r="BZ23" s="180">
        <v>296264890</v>
      </c>
      <c r="CA23" s="180"/>
      <c r="CB23" s="180"/>
      <c r="CC23" s="180"/>
      <c r="CD23" s="180"/>
      <c r="CE23" s="180">
        <v>72342024</v>
      </c>
      <c r="CF23" s="180">
        <v>37176009</v>
      </c>
      <c r="CG23" s="180">
        <v>27041529</v>
      </c>
      <c r="CH23" s="180"/>
      <c r="CI23" s="180">
        <v>450000</v>
      </c>
      <c r="CJ23" s="180"/>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8"/>
    </row>
    <row r="24" spans="2:144">
      <c r="B24" s="104" t="s">
        <v>330</v>
      </c>
      <c r="C24" s="153" t="s">
        <v>331</v>
      </c>
      <c r="D24" s="144" t="s">
        <v>318</v>
      </c>
      <c r="E24" s="105" t="s">
        <v>343</v>
      </c>
      <c r="F24" s="69" t="s">
        <v>319</v>
      </c>
      <c r="G24" s="166">
        <v>563801405</v>
      </c>
      <c r="H24" s="165">
        <v>563801405</v>
      </c>
      <c r="I24" s="180">
        <v>10211893</v>
      </c>
      <c r="J24" s="180">
        <v>2951937</v>
      </c>
      <c r="K24" s="180">
        <v>1042716</v>
      </c>
      <c r="L24" s="180"/>
      <c r="M24" s="180">
        <v>970703</v>
      </c>
      <c r="N24" s="180"/>
      <c r="O24" s="180">
        <v>2882063</v>
      </c>
      <c r="P24" s="180">
        <v>588231</v>
      </c>
      <c r="Q24" s="180"/>
      <c r="R24" s="180"/>
      <c r="S24" s="180">
        <v>28131</v>
      </c>
      <c r="T24" s="180">
        <v>68481490</v>
      </c>
      <c r="U24" s="180"/>
      <c r="V24" s="180">
        <v>1193819</v>
      </c>
      <c r="W24" s="180"/>
      <c r="X24" s="180"/>
      <c r="Y24" s="180">
        <v>100828</v>
      </c>
      <c r="Z24" s="180">
        <v>151089</v>
      </c>
      <c r="AA24" s="180">
        <v>1198542</v>
      </c>
      <c r="AB24" s="180">
        <v>408866</v>
      </c>
      <c r="AC24" s="180">
        <v>5564912</v>
      </c>
      <c r="AD24" s="180">
        <v>32764033</v>
      </c>
      <c r="AE24" s="180">
        <v>24105813</v>
      </c>
      <c r="AF24" s="180">
        <v>997</v>
      </c>
      <c r="AG24" s="180">
        <v>310069</v>
      </c>
      <c r="AH24" s="180">
        <v>201772</v>
      </c>
      <c r="AI24" s="180">
        <v>705657</v>
      </c>
      <c r="AJ24" s="180"/>
      <c r="AK24" s="180"/>
      <c r="AL24" s="180"/>
      <c r="AM24" s="180">
        <v>2552710</v>
      </c>
      <c r="AN24" s="180"/>
      <c r="AO24" s="180">
        <v>43523750</v>
      </c>
      <c r="AP24" s="180">
        <v>5894642</v>
      </c>
      <c r="AQ24" s="180">
        <v>8680</v>
      </c>
      <c r="AR24" s="180">
        <v>1616617</v>
      </c>
      <c r="AS24" s="180">
        <v>74847</v>
      </c>
      <c r="AT24" s="180">
        <v>126870</v>
      </c>
      <c r="AU24" s="180">
        <v>86205</v>
      </c>
      <c r="AV24" s="180"/>
      <c r="AW24" s="180">
        <v>840329</v>
      </c>
      <c r="AX24" s="180">
        <v>33265490</v>
      </c>
      <c r="AY24" s="180"/>
      <c r="AZ24" s="180">
        <v>24607304</v>
      </c>
      <c r="BA24" s="180">
        <v>9791426</v>
      </c>
      <c r="BB24" s="180">
        <v>10247366</v>
      </c>
      <c r="BC24" s="180"/>
      <c r="BD24" s="180">
        <v>83504</v>
      </c>
      <c r="BE24" s="180"/>
      <c r="BF24" s="180"/>
      <c r="BG24" s="180"/>
      <c r="BH24" s="180"/>
      <c r="BI24" s="180"/>
      <c r="BJ24" s="180">
        <v>5131351</v>
      </c>
      <c r="BK24" s="180">
        <v>248145</v>
      </c>
      <c r="BL24" s="180">
        <v>135702</v>
      </c>
      <c r="BM24" s="180">
        <v>368123</v>
      </c>
      <c r="BN24" s="180">
        <v>950082</v>
      </c>
      <c r="BO24" s="180"/>
      <c r="BP24" s="180"/>
      <c r="BQ24" s="180"/>
      <c r="BR24" s="180"/>
      <c r="BS24" s="180">
        <v>7403838</v>
      </c>
      <c r="BT24" s="180">
        <v>154989</v>
      </c>
      <c r="BU24" s="180">
        <v>20942231</v>
      </c>
      <c r="BV24" s="180">
        <v>66030983</v>
      </c>
      <c r="BW24" s="180"/>
      <c r="BX24" s="180">
        <v>37303</v>
      </c>
      <c r="BY24" s="180">
        <v>529190</v>
      </c>
      <c r="BZ24" s="180">
        <v>21836677</v>
      </c>
      <c r="CA24" s="180"/>
      <c r="CB24" s="180">
        <v>369931</v>
      </c>
      <c r="CC24" s="180"/>
      <c r="CD24" s="180"/>
      <c r="CE24" s="180">
        <v>36784907</v>
      </c>
      <c r="CF24" s="180"/>
      <c r="CG24" s="180">
        <v>116025462</v>
      </c>
      <c r="CH24" s="180">
        <v>252226</v>
      </c>
      <c r="CI24" s="180"/>
      <c r="CJ24" s="180">
        <v>16964</v>
      </c>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8"/>
    </row>
    <row r="25" spans="2:144">
      <c r="B25" s="104" t="s">
        <v>330</v>
      </c>
      <c r="C25" s="153" t="s">
        <v>331</v>
      </c>
      <c r="D25" s="144" t="s">
        <v>318</v>
      </c>
      <c r="E25" s="147" t="s">
        <v>557</v>
      </c>
      <c r="F25" s="145" t="s">
        <v>319</v>
      </c>
      <c r="G25" s="164">
        <v>66484435.764958948</v>
      </c>
      <c r="H25" s="165">
        <v>66484435.764958963</v>
      </c>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1">
        <v>24691.71750410509</v>
      </c>
      <c r="CL25" s="181">
        <v>1646151.4658784894</v>
      </c>
      <c r="CM25" s="181">
        <v>77431.747126436778</v>
      </c>
      <c r="CN25" s="181">
        <v>0</v>
      </c>
      <c r="CO25" s="181">
        <v>0</v>
      </c>
      <c r="CP25" s="181">
        <v>5167.2333990147781</v>
      </c>
      <c r="CQ25" s="181">
        <v>1228888.5600656816</v>
      </c>
      <c r="CR25" s="181">
        <v>2311100.096091954</v>
      </c>
      <c r="CS25" s="181">
        <v>178443.44443349753</v>
      </c>
      <c r="CT25" s="181">
        <v>0</v>
      </c>
      <c r="CU25" s="181">
        <v>44517.532577996717</v>
      </c>
      <c r="CV25" s="181">
        <v>0</v>
      </c>
      <c r="CW25" s="181">
        <v>0</v>
      </c>
      <c r="CX25" s="181">
        <v>24658.560098522168</v>
      </c>
      <c r="CY25" s="181">
        <v>49210593.760755338</v>
      </c>
      <c r="CZ25" s="181">
        <v>1326.4581280788177</v>
      </c>
      <c r="DA25" s="181">
        <v>7717.569786535304</v>
      </c>
      <c r="DB25" s="181">
        <v>36795.349458128083</v>
      </c>
      <c r="DC25" s="181">
        <v>0</v>
      </c>
      <c r="DD25" s="181">
        <v>1394.384236453202</v>
      </c>
      <c r="DE25" s="181">
        <v>184.72906403940885</v>
      </c>
      <c r="DF25" s="181">
        <v>832343.72049261082</v>
      </c>
      <c r="DG25" s="181">
        <v>65954.967881773395</v>
      </c>
      <c r="DH25" s="181">
        <v>13789.831756978652</v>
      </c>
      <c r="DI25" s="181">
        <v>516122.54791461414</v>
      </c>
      <c r="DJ25" s="181">
        <v>0</v>
      </c>
      <c r="DK25" s="181">
        <v>0</v>
      </c>
      <c r="DL25" s="181">
        <v>6115.2771756978655</v>
      </c>
      <c r="DM25" s="181">
        <v>27147.705944170772</v>
      </c>
      <c r="DN25" s="181">
        <v>11190.916256157636</v>
      </c>
      <c r="DO25" s="181">
        <v>13815.219671592775</v>
      </c>
      <c r="DP25" s="181">
        <v>12884.410082101806</v>
      </c>
      <c r="DQ25" s="181">
        <v>29482.622725779966</v>
      </c>
      <c r="DR25" s="181">
        <v>0</v>
      </c>
      <c r="DS25" s="181">
        <v>49086.334975369457</v>
      </c>
      <c r="DT25" s="181">
        <v>14706.581280788178</v>
      </c>
      <c r="DU25" s="181">
        <v>952019.41760262731</v>
      </c>
      <c r="DV25" s="181">
        <v>265748.65093596064</v>
      </c>
      <c r="DW25" s="181">
        <v>295871.54174055828</v>
      </c>
      <c r="DX25" s="181">
        <v>0</v>
      </c>
      <c r="DY25" s="181">
        <v>0</v>
      </c>
      <c r="DZ25" s="181">
        <v>406132.67625615763</v>
      </c>
      <c r="EA25" s="181">
        <v>0</v>
      </c>
      <c r="EB25" s="181">
        <v>8725.7951724137929</v>
      </c>
      <c r="EC25" s="181">
        <v>0</v>
      </c>
      <c r="ED25" s="181">
        <v>0</v>
      </c>
      <c r="EE25" s="181">
        <v>0</v>
      </c>
      <c r="EF25" s="181">
        <v>0</v>
      </c>
      <c r="EG25" s="181">
        <v>66163.372742200329</v>
      </c>
      <c r="EH25" s="181">
        <v>0</v>
      </c>
      <c r="EI25" s="181">
        <v>10276.669950738917</v>
      </c>
      <c r="EJ25" s="181">
        <v>7940012.6508702794</v>
      </c>
      <c r="EK25" s="181">
        <v>9701.1494252873563</v>
      </c>
      <c r="EL25" s="181">
        <v>125682.08072249588</v>
      </c>
      <c r="EM25" s="181">
        <v>12399.014778325123</v>
      </c>
      <c r="EN25" s="188">
        <v>0</v>
      </c>
    </row>
    <row r="26" spans="2:144">
      <c r="B26" s="104" t="s">
        <v>333</v>
      </c>
      <c r="C26" s="153" t="s">
        <v>334</v>
      </c>
      <c r="D26" s="144" t="s">
        <v>131</v>
      </c>
      <c r="E26" s="151"/>
      <c r="F26" s="152"/>
      <c r="G26" s="164"/>
      <c r="H26" s="165">
        <v>0</v>
      </c>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8"/>
    </row>
    <row r="27" spans="2:144">
      <c r="B27" s="108" t="s">
        <v>335</v>
      </c>
      <c r="C27" s="154" t="s">
        <v>336</v>
      </c>
      <c r="D27" s="95"/>
      <c r="E27" s="151"/>
      <c r="F27" s="152"/>
      <c r="G27" s="164"/>
      <c r="H27" s="165">
        <v>0</v>
      </c>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8"/>
    </row>
    <row r="28" spans="2:144">
      <c r="B28" s="104" t="s">
        <v>337</v>
      </c>
      <c r="C28" s="143" t="s">
        <v>338</v>
      </c>
      <c r="D28" s="144" t="s">
        <v>320</v>
      </c>
      <c r="E28" s="155" t="s">
        <v>558</v>
      </c>
      <c r="F28" s="155" t="s">
        <v>559</v>
      </c>
      <c r="G28" s="166">
        <v>426.92939244663381</v>
      </c>
      <c r="H28" s="165">
        <v>0</v>
      </c>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8"/>
    </row>
    <row r="29" spans="2:144">
      <c r="B29" s="104" t="s">
        <v>337</v>
      </c>
      <c r="C29" s="143" t="s">
        <v>338</v>
      </c>
      <c r="D29" s="144" t="s">
        <v>318</v>
      </c>
      <c r="E29" s="105" t="s">
        <v>351</v>
      </c>
      <c r="F29" s="69" t="s">
        <v>352</v>
      </c>
      <c r="G29" s="166">
        <v>824019</v>
      </c>
      <c r="H29" s="165">
        <v>824019</v>
      </c>
      <c r="I29" s="180">
        <v>39544</v>
      </c>
      <c r="J29" s="180">
        <v>31068</v>
      </c>
      <c r="K29" s="180">
        <v>19638</v>
      </c>
      <c r="L29" s="180"/>
      <c r="M29" s="180"/>
      <c r="N29" s="180">
        <v>2014</v>
      </c>
      <c r="O29" s="180"/>
      <c r="P29" s="180"/>
      <c r="Q29" s="180">
        <v>16980</v>
      </c>
      <c r="R29" s="180"/>
      <c r="S29" s="180"/>
      <c r="T29" s="180">
        <v>83232</v>
      </c>
      <c r="U29" s="180"/>
      <c r="V29" s="180"/>
      <c r="W29" s="180"/>
      <c r="X29" s="180"/>
      <c r="Y29" s="180"/>
      <c r="Z29" s="180"/>
      <c r="AA29" s="180"/>
      <c r="AB29" s="180">
        <v>24029</v>
      </c>
      <c r="AC29" s="180">
        <v>15525</v>
      </c>
      <c r="AD29" s="180">
        <v>10675</v>
      </c>
      <c r="AE29" s="180"/>
      <c r="AF29" s="180"/>
      <c r="AG29" s="180"/>
      <c r="AH29" s="180"/>
      <c r="AI29" s="180"/>
      <c r="AJ29" s="180"/>
      <c r="AK29" s="180"/>
      <c r="AL29" s="180"/>
      <c r="AM29" s="180"/>
      <c r="AN29" s="180"/>
      <c r="AO29" s="180">
        <v>48662</v>
      </c>
      <c r="AP29" s="180">
        <v>32419</v>
      </c>
      <c r="AQ29" s="180"/>
      <c r="AR29" s="180"/>
      <c r="AS29" s="180"/>
      <c r="AT29" s="180"/>
      <c r="AU29" s="180"/>
      <c r="AV29" s="180"/>
      <c r="AW29" s="180"/>
      <c r="AX29" s="180">
        <v>45683</v>
      </c>
      <c r="AY29" s="180"/>
      <c r="AZ29" s="180"/>
      <c r="BA29" s="180">
        <v>97521</v>
      </c>
      <c r="BB29" s="180"/>
      <c r="BC29" s="180"/>
      <c r="BD29" s="180"/>
      <c r="BE29" s="180"/>
      <c r="BF29" s="180"/>
      <c r="BG29" s="180"/>
      <c r="BH29" s="180"/>
      <c r="BI29" s="180">
        <v>8333</v>
      </c>
      <c r="BJ29" s="180"/>
      <c r="BK29" s="180"/>
      <c r="BL29" s="180"/>
      <c r="BM29" s="180"/>
      <c r="BN29" s="180"/>
      <c r="BO29" s="180"/>
      <c r="BP29" s="180"/>
      <c r="BQ29" s="180">
        <v>34850</v>
      </c>
      <c r="BR29" s="180"/>
      <c r="BS29" s="180"/>
      <c r="BT29" s="180"/>
      <c r="BU29" s="180">
        <v>21126</v>
      </c>
      <c r="BV29" s="180">
        <v>241090</v>
      </c>
      <c r="BW29" s="180"/>
      <c r="BX29" s="180"/>
      <c r="BY29" s="180">
        <v>38850</v>
      </c>
      <c r="BZ29" s="180">
        <v>12780</v>
      </c>
      <c r="CA29" s="180"/>
      <c r="CB29" s="180"/>
      <c r="CC29" s="180"/>
      <c r="CD29" s="180"/>
      <c r="CE29" s="180"/>
      <c r="CF29" s="180"/>
      <c r="CG29" s="180"/>
      <c r="CH29" s="180"/>
      <c r="CI29" s="180"/>
      <c r="CJ29" s="180"/>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8"/>
    </row>
    <row r="30" spans="2:144" ht="31.5">
      <c r="B30" s="104" t="s">
        <v>337</v>
      </c>
      <c r="C30" s="143" t="s">
        <v>338</v>
      </c>
      <c r="D30" s="144" t="s">
        <v>560</v>
      </c>
      <c r="E30" s="155" t="s">
        <v>561</v>
      </c>
      <c r="F30" s="155" t="s">
        <v>559</v>
      </c>
      <c r="G30" s="166">
        <v>12492.610837438424</v>
      </c>
      <c r="H30" s="165">
        <v>11494.25287356322</v>
      </c>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0"/>
      <c r="BW30" s="180"/>
      <c r="BX30" s="180"/>
      <c r="BY30" s="180"/>
      <c r="BZ30" s="180"/>
      <c r="CA30" s="180"/>
      <c r="CB30" s="180"/>
      <c r="CC30" s="180"/>
      <c r="CD30" s="180"/>
      <c r="CE30" s="180"/>
      <c r="CF30" s="180"/>
      <c r="CG30" s="180"/>
      <c r="CH30" s="180"/>
      <c r="CI30" s="180"/>
      <c r="CJ30" s="180"/>
      <c r="CK30" s="181">
        <v>131.36288998357963</v>
      </c>
      <c r="CL30" s="181">
        <v>0</v>
      </c>
      <c r="CM30" s="181">
        <v>131.36288998357963</v>
      </c>
      <c r="CN30" s="181">
        <v>164.20361247947454</v>
      </c>
      <c r="CO30" s="181">
        <v>788.17733990147781</v>
      </c>
      <c r="CP30" s="181">
        <v>558.2922824302135</v>
      </c>
      <c r="CQ30" s="181">
        <v>262.72577996715927</v>
      </c>
      <c r="CR30" s="181">
        <v>0</v>
      </c>
      <c r="CS30" s="181">
        <v>98.522167487684726</v>
      </c>
      <c r="CT30" s="181">
        <v>0</v>
      </c>
      <c r="CU30" s="181">
        <v>0</v>
      </c>
      <c r="CV30" s="181">
        <v>98.522167487684726</v>
      </c>
      <c r="CW30" s="181">
        <v>0</v>
      </c>
      <c r="CX30" s="181">
        <v>0</v>
      </c>
      <c r="CY30" s="181">
        <v>328.40722495894909</v>
      </c>
      <c r="CZ30" s="181">
        <v>0</v>
      </c>
      <c r="DA30" s="181">
        <v>0</v>
      </c>
      <c r="DB30" s="181">
        <v>558.2922824302135</v>
      </c>
      <c r="DC30" s="181">
        <v>0</v>
      </c>
      <c r="DD30" s="181">
        <v>32.840722495894909</v>
      </c>
      <c r="DE30" s="181">
        <v>32.840722495894909</v>
      </c>
      <c r="DF30" s="181">
        <v>558.2922824302135</v>
      </c>
      <c r="DG30" s="181">
        <v>492.61083743842363</v>
      </c>
      <c r="DH30" s="181">
        <v>65.681444991789817</v>
      </c>
      <c r="DI30" s="181">
        <v>0</v>
      </c>
      <c r="DJ30" s="181">
        <v>0</v>
      </c>
      <c r="DK30" s="181">
        <v>32.840722495894909</v>
      </c>
      <c r="DL30" s="181">
        <v>0</v>
      </c>
      <c r="DM30" s="181">
        <v>65.681444991789817</v>
      </c>
      <c r="DN30" s="181">
        <v>65.681444991789817</v>
      </c>
      <c r="DO30" s="181">
        <v>525.45155993431854</v>
      </c>
      <c r="DP30" s="181">
        <v>525.45155993431854</v>
      </c>
      <c r="DQ30" s="181">
        <v>328.40722495894909</v>
      </c>
      <c r="DR30" s="181">
        <v>65.681444991789817</v>
      </c>
      <c r="DS30" s="181">
        <v>328.40722495894909</v>
      </c>
      <c r="DT30" s="181">
        <v>0</v>
      </c>
      <c r="DU30" s="181">
        <v>164.20361247947454</v>
      </c>
      <c r="DV30" s="181">
        <v>361.247947454844</v>
      </c>
      <c r="DW30" s="181">
        <v>722.49589490968799</v>
      </c>
      <c r="DX30" s="181">
        <v>0</v>
      </c>
      <c r="DY30" s="181">
        <v>985.22167487684726</v>
      </c>
      <c r="DZ30" s="181">
        <v>262.72577996715927</v>
      </c>
      <c r="EA30" s="181">
        <v>0</v>
      </c>
      <c r="EB30" s="181">
        <v>0</v>
      </c>
      <c r="EC30" s="181">
        <v>0</v>
      </c>
      <c r="ED30" s="181">
        <v>32.840722495894909</v>
      </c>
      <c r="EE30" s="181">
        <v>0</v>
      </c>
      <c r="EF30" s="181">
        <v>0</v>
      </c>
      <c r="EG30" s="181">
        <v>755.33661740558296</v>
      </c>
      <c r="EH30" s="181">
        <v>328.40722495894909</v>
      </c>
      <c r="EI30" s="181">
        <v>361.247947454844</v>
      </c>
      <c r="EJ30" s="181">
        <v>0</v>
      </c>
      <c r="EK30" s="181">
        <v>98.522167487684726</v>
      </c>
      <c r="EL30" s="181">
        <v>623.97372742200332</v>
      </c>
      <c r="EM30" s="181">
        <v>0</v>
      </c>
      <c r="EN30" s="188">
        <v>558.2922824302135</v>
      </c>
    </row>
    <row r="31" spans="2:144" ht="31.5">
      <c r="B31" s="104" t="s">
        <v>337</v>
      </c>
      <c r="C31" s="143" t="s">
        <v>338</v>
      </c>
      <c r="D31" s="144" t="s">
        <v>560</v>
      </c>
      <c r="E31" s="155" t="s">
        <v>562</v>
      </c>
      <c r="F31" s="155" t="s">
        <v>559</v>
      </c>
      <c r="G31" s="166">
        <v>1230.8702791461412</v>
      </c>
      <c r="H31" s="165">
        <v>164.20361247947454</v>
      </c>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0"/>
      <c r="BW31" s="180"/>
      <c r="BX31" s="180"/>
      <c r="BY31" s="180"/>
      <c r="BZ31" s="180"/>
      <c r="CA31" s="180"/>
      <c r="CB31" s="180"/>
      <c r="CC31" s="180"/>
      <c r="CD31" s="180"/>
      <c r="CE31" s="180"/>
      <c r="CF31" s="180"/>
      <c r="CG31" s="180"/>
      <c r="CH31" s="180"/>
      <c r="CI31" s="180"/>
      <c r="CJ31" s="180"/>
      <c r="CK31" s="181">
        <v>0</v>
      </c>
      <c r="CL31" s="181">
        <v>0</v>
      </c>
      <c r="CM31" s="181">
        <v>0</v>
      </c>
      <c r="CN31" s="181">
        <v>0</v>
      </c>
      <c r="CO31" s="181">
        <v>0</v>
      </c>
      <c r="CP31" s="181">
        <v>0</v>
      </c>
      <c r="CQ31" s="181">
        <v>0</v>
      </c>
      <c r="CR31" s="181">
        <v>0</v>
      </c>
      <c r="CS31" s="181">
        <v>0</v>
      </c>
      <c r="CT31" s="181">
        <v>0</v>
      </c>
      <c r="CU31" s="181">
        <v>0</v>
      </c>
      <c r="CV31" s="181">
        <v>0</v>
      </c>
      <c r="CW31" s="181">
        <v>0</v>
      </c>
      <c r="CX31" s="181">
        <v>0</v>
      </c>
      <c r="CY31" s="181">
        <v>0</v>
      </c>
      <c r="CZ31" s="181">
        <v>0</v>
      </c>
      <c r="DA31" s="181">
        <v>0</v>
      </c>
      <c r="DB31" s="181">
        <v>0</v>
      </c>
      <c r="DC31" s="181">
        <v>0</v>
      </c>
      <c r="DD31" s="181">
        <v>0</v>
      </c>
      <c r="DE31" s="181">
        <v>0</v>
      </c>
      <c r="DF31" s="181">
        <v>32.840722495894909</v>
      </c>
      <c r="DG31" s="181">
        <v>0</v>
      </c>
      <c r="DH31" s="181">
        <v>0</v>
      </c>
      <c r="DI31" s="181">
        <v>0</v>
      </c>
      <c r="DJ31" s="181">
        <v>0</v>
      </c>
      <c r="DK31" s="181">
        <v>0</v>
      </c>
      <c r="DL31" s="181">
        <v>0</v>
      </c>
      <c r="DM31" s="181">
        <v>0</v>
      </c>
      <c r="DN31" s="181">
        <v>0</v>
      </c>
      <c r="DO31" s="181">
        <v>0</v>
      </c>
      <c r="DP31" s="181">
        <v>0</v>
      </c>
      <c r="DQ31" s="181">
        <v>0</v>
      </c>
      <c r="DR31" s="181">
        <v>0</v>
      </c>
      <c r="DS31" s="181">
        <v>0</v>
      </c>
      <c r="DT31" s="181">
        <v>0</v>
      </c>
      <c r="DU31" s="181">
        <v>0</v>
      </c>
      <c r="DV31" s="181">
        <v>0</v>
      </c>
      <c r="DW31" s="181">
        <v>0</v>
      </c>
      <c r="DX31" s="181">
        <v>0</v>
      </c>
      <c r="DY31" s="181">
        <v>0</v>
      </c>
      <c r="DZ31" s="181">
        <v>0</v>
      </c>
      <c r="EA31" s="181">
        <v>32.840722495894909</v>
      </c>
      <c r="EB31" s="181">
        <v>0</v>
      </c>
      <c r="EC31" s="181">
        <v>65.681444991789817</v>
      </c>
      <c r="ED31" s="181">
        <v>0</v>
      </c>
      <c r="EE31" s="181">
        <v>0</v>
      </c>
      <c r="EF31" s="181">
        <v>0</v>
      </c>
      <c r="EG31" s="181">
        <v>0</v>
      </c>
      <c r="EH31" s="181">
        <v>0</v>
      </c>
      <c r="EI31" s="181">
        <v>0</v>
      </c>
      <c r="EJ31" s="181">
        <v>0</v>
      </c>
      <c r="EK31" s="181">
        <v>0</v>
      </c>
      <c r="EL31" s="181">
        <v>32.840722495894909</v>
      </c>
      <c r="EM31" s="181">
        <v>0</v>
      </c>
      <c r="EN31" s="188"/>
    </row>
    <row r="32" spans="2:144">
      <c r="B32" s="104" t="s">
        <v>337</v>
      </c>
      <c r="C32" s="143" t="s">
        <v>338</v>
      </c>
      <c r="D32" s="144" t="s">
        <v>320</v>
      </c>
      <c r="E32" s="155" t="s">
        <v>563</v>
      </c>
      <c r="F32" s="155" t="s">
        <v>559</v>
      </c>
      <c r="G32" s="166">
        <v>31597.635467980297</v>
      </c>
      <c r="H32" s="165">
        <v>0</v>
      </c>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8"/>
    </row>
    <row r="33" spans="2:144">
      <c r="B33" s="104" t="s">
        <v>337</v>
      </c>
      <c r="C33" s="143" t="s">
        <v>338</v>
      </c>
      <c r="D33" s="144" t="s">
        <v>320</v>
      </c>
      <c r="E33" s="155" t="s">
        <v>564</v>
      </c>
      <c r="F33" s="155" t="s">
        <v>559</v>
      </c>
      <c r="G33" s="166">
        <v>4302.1346469622331</v>
      </c>
      <c r="H33" s="165">
        <v>0</v>
      </c>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D33" s="180"/>
      <c r="CE33" s="180"/>
      <c r="CF33" s="180"/>
      <c r="CG33" s="180"/>
      <c r="CH33" s="180"/>
      <c r="CI33" s="180"/>
      <c r="CJ33" s="180"/>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8"/>
    </row>
    <row r="34" spans="2:144">
      <c r="B34" s="104" t="s">
        <v>337</v>
      </c>
      <c r="C34" s="143" t="s">
        <v>338</v>
      </c>
      <c r="D34" s="144" t="s">
        <v>320</v>
      </c>
      <c r="E34" s="155" t="s">
        <v>565</v>
      </c>
      <c r="F34" s="155" t="s">
        <v>559</v>
      </c>
      <c r="G34" s="166">
        <v>1494.2528735632184</v>
      </c>
      <c r="H34" s="165">
        <v>0</v>
      </c>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0"/>
      <c r="CD34" s="180"/>
      <c r="CE34" s="180"/>
      <c r="CF34" s="180"/>
      <c r="CG34" s="180"/>
      <c r="CH34" s="180"/>
      <c r="CI34" s="180"/>
      <c r="CJ34" s="180"/>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8"/>
    </row>
    <row r="35" spans="2:144" ht="31.5">
      <c r="B35" s="104" t="s">
        <v>337</v>
      </c>
      <c r="C35" s="143" t="s">
        <v>338</v>
      </c>
      <c r="D35" s="144" t="s">
        <v>560</v>
      </c>
      <c r="E35" s="155" t="s">
        <v>566</v>
      </c>
      <c r="F35" s="155" t="s">
        <v>559</v>
      </c>
      <c r="G35" s="166">
        <v>17898.193760262726</v>
      </c>
      <c r="H35" s="165">
        <v>2167.4876847290639</v>
      </c>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0"/>
      <c r="CI35" s="180"/>
      <c r="CJ35" s="180"/>
      <c r="CK35" s="181">
        <v>0</v>
      </c>
      <c r="CL35" s="181">
        <v>98.522167487684726</v>
      </c>
      <c r="CM35" s="181">
        <v>0</v>
      </c>
      <c r="CN35" s="181">
        <v>0</v>
      </c>
      <c r="CO35" s="181">
        <v>0</v>
      </c>
      <c r="CP35" s="181">
        <v>0</v>
      </c>
      <c r="CQ35" s="181">
        <v>0</v>
      </c>
      <c r="CR35" s="181">
        <v>0</v>
      </c>
      <c r="CS35" s="181">
        <v>0</v>
      </c>
      <c r="CT35" s="181">
        <v>0</v>
      </c>
      <c r="CU35" s="181">
        <v>0</v>
      </c>
      <c r="CV35" s="181">
        <v>591.13300492610836</v>
      </c>
      <c r="CW35" s="181">
        <v>0</v>
      </c>
      <c r="CX35" s="181">
        <v>131.36288998357963</v>
      </c>
      <c r="CY35" s="181">
        <v>0</v>
      </c>
      <c r="CZ35" s="181">
        <v>0</v>
      </c>
      <c r="DA35" s="181">
        <v>0</v>
      </c>
      <c r="DB35" s="181">
        <v>0</v>
      </c>
      <c r="DC35" s="181">
        <v>0</v>
      </c>
      <c r="DD35" s="181">
        <v>0</v>
      </c>
      <c r="DE35" s="181">
        <v>0</v>
      </c>
      <c r="DF35" s="181">
        <v>0</v>
      </c>
      <c r="DG35" s="181">
        <v>0</v>
      </c>
      <c r="DH35" s="181">
        <v>0</v>
      </c>
      <c r="DI35" s="181">
        <v>0</v>
      </c>
      <c r="DJ35" s="181">
        <v>0</v>
      </c>
      <c r="DK35" s="181">
        <v>0</v>
      </c>
      <c r="DL35" s="181">
        <v>0</v>
      </c>
      <c r="DM35" s="181">
        <v>229.88505747126436</v>
      </c>
      <c r="DN35" s="181">
        <v>0</v>
      </c>
      <c r="DO35" s="181">
        <v>0</v>
      </c>
      <c r="DP35" s="181">
        <v>0</v>
      </c>
      <c r="DQ35" s="181">
        <v>0</v>
      </c>
      <c r="DR35" s="181">
        <v>0</v>
      </c>
      <c r="DS35" s="181">
        <v>0</v>
      </c>
      <c r="DT35" s="181">
        <v>0</v>
      </c>
      <c r="DU35" s="181">
        <v>0</v>
      </c>
      <c r="DV35" s="181">
        <v>197.04433497536945</v>
      </c>
      <c r="DW35" s="181">
        <v>98.522167487684726</v>
      </c>
      <c r="DX35" s="181">
        <v>0</v>
      </c>
      <c r="DY35" s="181">
        <v>0</v>
      </c>
      <c r="DZ35" s="181">
        <v>32.840722495894909</v>
      </c>
      <c r="EA35" s="181">
        <v>0</v>
      </c>
      <c r="EB35" s="181">
        <v>32.840722495894909</v>
      </c>
      <c r="EC35" s="181">
        <v>0</v>
      </c>
      <c r="ED35" s="181">
        <v>0</v>
      </c>
      <c r="EE35" s="181">
        <v>0</v>
      </c>
      <c r="EF35" s="181">
        <v>0</v>
      </c>
      <c r="EG35" s="181">
        <v>361.247947454844</v>
      </c>
      <c r="EH35" s="181">
        <v>0</v>
      </c>
      <c r="EI35" s="181">
        <v>0</v>
      </c>
      <c r="EJ35" s="181">
        <v>328.40722495894909</v>
      </c>
      <c r="EK35" s="181">
        <v>0</v>
      </c>
      <c r="EL35" s="181">
        <v>0</v>
      </c>
      <c r="EM35" s="181">
        <v>65.681444991789817</v>
      </c>
      <c r="EN35" s="188">
        <v>0</v>
      </c>
    </row>
    <row r="36" spans="2:144">
      <c r="B36" s="104" t="s">
        <v>337</v>
      </c>
      <c r="C36" s="143" t="s">
        <v>338</v>
      </c>
      <c r="D36" s="144" t="s">
        <v>320</v>
      </c>
      <c r="E36" s="155" t="s">
        <v>567</v>
      </c>
      <c r="F36" s="155" t="s">
        <v>559</v>
      </c>
      <c r="G36" s="166">
        <v>3678.1609195402298</v>
      </c>
      <c r="H36" s="165">
        <v>0</v>
      </c>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0"/>
      <c r="BR36" s="180"/>
      <c r="BS36" s="180"/>
      <c r="BT36" s="180"/>
      <c r="BU36" s="180"/>
      <c r="BV36" s="180"/>
      <c r="BW36" s="180"/>
      <c r="BX36" s="180"/>
      <c r="BY36" s="180"/>
      <c r="BZ36" s="180"/>
      <c r="CA36" s="180"/>
      <c r="CB36" s="180"/>
      <c r="CC36" s="180"/>
      <c r="CD36" s="180"/>
      <c r="CE36" s="180"/>
      <c r="CF36" s="180"/>
      <c r="CG36" s="180"/>
      <c r="CH36" s="180"/>
      <c r="CI36" s="180"/>
      <c r="CJ36" s="180"/>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8"/>
    </row>
    <row r="37" spans="2:144">
      <c r="B37" s="104" t="s">
        <v>337</v>
      </c>
      <c r="C37" s="143" t="s">
        <v>338</v>
      </c>
      <c r="D37" s="144" t="s">
        <v>320</v>
      </c>
      <c r="E37" s="155" t="s">
        <v>384</v>
      </c>
      <c r="F37" s="155" t="s">
        <v>559</v>
      </c>
      <c r="G37" s="166">
        <v>7323.4811165845649</v>
      </c>
      <c r="H37" s="165">
        <v>0</v>
      </c>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D37" s="180"/>
      <c r="CE37" s="180"/>
      <c r="CF37" s="180"/>
      <c r="CG37" s="180"/>
      <c r="CH37" s="180"/>
      <c r="CI37" s="180"/>
      <c r="CJ37" s="180"/>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8"/>
    </row>
    <row r="38" spans="2:144" ht="31.5">
      <c r="B38" s="104" t="s">
        <v>337</v>
      </c>
      <c r="C38" s="143" t="s">
        <v>338</v>
      </c>
      <c r="D38" s="144" t="s">
        <v>560</v>
      </c>
      <c r="E38" s="155" t="s">
        <v>568</v>
      </c>
      <c r="F38" s="155" t="s">
        <v>559</v>
      </c>
      <c r="G38" s="166">
        <v>71747.126436781604</v>
      </c>
      <c r="H38" s="165">
        <v>27702.594417077173</v>
      </c>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D38" s="180"/>
      <c r="CE38" s="180"/>
      <c r="CF38" s="180"/>
      <c r="CG38" s="180"/>
      <c r="CH38" s="180"/>
      <c r="CI38" s="180"/>
      <c r="CJ38" s="180"/>
      <c r="CK38" s="181">
        <v>131.36288998357963</v>
      </c>
      <c r="CL38" s="181">
        <v>558.2922824302135</v>
      </c>
      <c r="CM38" s="181">
        <v>32.840722495894909</v>
      </c>
      <c r="CN38" s="181">
        <v>328.40722495894909</v>
      </c>
      <c r="CO38" s="181">
        <v>722.49589490968799</v>
      </c>
      <c r="CP38" s="181">
        <v>131.36288998357963</v>
      </c>
      <c r="CQ38" s="181">
        <v>2298.8505747126437</v>
      </c>
      <c r="CR38" s="181"/>
      <c r="CS38" s="181">
        <v>1740.5582922824301</v>
      </c>
      <c r="CT38" s="181">
        <v>197.04433497536945</v>
      </c>
      <c r="CU38" s="181">
        <v>164.20361247947454</v>
      </c>
      <c r="CV38" s="181">
        <v>32.840722495894909</v>
      </c>
      <c r="CW38" s="181">
        <v>394.0886699507389</v>
      </c>
      <c r="CX38" s="181">
        <v>361.247947454844</v>
      </c>
      <c r="CY38" s="181">
        <v>2068.9655172413795</v>
      </c>
      <c r="CZ38" s="181"/>
      <c r="DA38" s="181"/>
      <c r="DB38" s="181">
        <v>164.20361247947454</v>
      </c>
      <c r="DC38" s="181"/>
      <c r="DD38" s="181">
        <v>328.40722495894909</v>
      </c>
      <c r="DE38" s="181">
        <v>623.97372742200332</v>
      </c>
      <c r="DF38" s="181">
        <v>821.01806239737277</v>
      </c>
      <c r="DG38" s="181">
        <v>525.45155993431854</v>
      </c>
      <c r="DH38" s="181">
        <v>65.681444991789817</v>
      </c>
      <c r="DI38" s="181"/>
      <c r="DJ38" s="181"/>
      <c r="DK38" s="181">
        <v>591.13300492610836</v>
      </c>
      <c r="DL38" s="181">
        <v>558.2922824302135</v>
      </c>
      <c r="DM38" s="181">
        <v>197.04433497536945</v>
      </c>
      <c r="DN38" s="181">
        <v>295.56650246305418</v>
      </c>
      <c r="DO38" s="181">
        <v>1428.5714285714287</v>
      </c>
      <c r="DP38" s="181">
        <v>98.522167487684726</v>
      </c>
      <c r="DQ38" s="181">
        <v>65.681444991789817</v>
      </c>
      <c r="DR38" s="181">
        <v>32.840722495894909</v>
      </c>
      <c r="DS38" s="181">
        <v>32.840722495894909</v>
      </c>
      <c r="DT38" s="181"/>
      <c r="DU38" s="181">
        <v>32.840722495894909</v>
      </c>
      <c r="DV38" s="181">
        <v>1116.584564860427</v>
      </c>
      <c r="DW38" s="181">
        <v>2298.8505747126437</v>
      </c>
      <c r="DX38" s="181"/>
      <c r="DY38" s="181">
        <v>394.0886699507389</v>
      </c>
      <c r="DZ38" s="181">
        <v>2528.7356321839079</v>
      </c>
      <c r="EA38" s="181"/>
      <c r="EB38" s="181"/>
      <c r="EC38" s="181">
        <v>919.54022988505744</v>
      </c>
      <c r="ED38" s="181">
        <v>65.681444991789817</v>
      </c>
      <c r="EE38" s="181">
        <v>32.840722495894909</v>
      </c>
      <c r="EF38" s="181"/>
      <c r="EG38" s="181">
        <v>952.38095238095241</v>
      </c>
      <c r="EH38" s="181">
        <v>229.88505747126436</v>
      </c>
      <c r="EI38" s="181">
        <v>1971.8883415435139</v>
      </c>
      <c r="EJ38" s="181">
        <v>919.54022988505744</v>
      </c>
      <c r="EK38" s="181">
        <v>591.13300492610836</v>
      </c>
      <c r="EL38" s="181">
        <v>32.840722495894909</v>
      </c>
      <c r="EM38" s="181">
        <v>32.840722495894909</v>
      </c>
      <c r="EN38" s="188">
        <v>591.13300492610836</v>
      </c>
    </row>
    <row r="39" spans="2:144" ht="31.5">
      <c r="B39" s="104" t="s">
        <v>337</v>
      </c>
      <c r="C39" s="143" t="s">
        <v>338</v>
      </c>
      <c r="D39" s="144" t="s">
        <v>560</v>
      </c>
      <c r="E39" s="155" t="s">
        <v>569</v>
      </c>
      <c r="F39" s="155" t="s">
        <v>559</v>
      </c>
      <c r="G39" s="166">
        <v>4367.8160919540232</v>
      </c>
      <c r="H39" s="165">
        <v>1937.6026272577992</v>
      </c>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1">
        <v>65.681444991789817</v>
      </c>
      <c r="CL39" s="181">
        <v>98.522167487684726</v>
      </c>
      <c r="CM39" s="181">
        <v>65.681444991789817</v>
      </c>
      <c r="CN39" s="181"/>
      <c r="CO39" s="181"/>
      <c r="CP39" s="181"/>
      <c r="CQ39" s="181">
        <v>197.04433497536945</v>
      </c>
      <c r="CR39" s="181"/>
      <c r="CS39" s="181"/>
      <c r="CT39" s="181">
        <v>98.522167487684726</v>
      </c>
      <c r="CU39" s="181">
        <v>65.681444991789817</v>
      </c>
      <c r="CV39" s="181">
        <v>131.36288998357963</v>
      </c>
      <c r="CW39" s="181"/>
      <c r="CX39" s="181"/>
      <c r="CY39" s="181">
        <v>65.681444991789817</v>
      </c>
      <c r="CZ39" s="181"/>
      <c r="DA39" s="181"/>
      <c r="DB39" s="181">
        <v>32.840722495894909</v>
      </c>
      <c r="DC39" s="181"/>
      <c r="DD39" s="181"/>
      <c r="DE39" s="181"/>
      <c r="DF39" s="181">
        <v>131.36288998357963</v>
      </c>
      <c r="DG39" s="181">
        <v>98.522167487684726</v>
      </c>
      <c r="DH39" s="181">
        <v>32.840722495894909</v>
      </c>
      <c r="DI39" s="181"/>
      <c r="DJ39" s="181"/>
      <c r="DK39" s="181"/>
      <c r="DL39" s="181">
        <v>32.840722495894909</v>
      </c>
      <c r="DM39" s="181">
        <v>65.681444991789817</v>
      </c>
      <c r="DN39" s="181"/>
      <c r="DO39" s="181">
        <v>65.681444991789817</v>
      </c>
      <c r="DP39" s="181"/>
      <c r="DQ39" s="181">
        <v>32.840722495894909</v>
      </c>
      <c r="DR39" s="181"/>
      <c r="DS39" s="181">
        <v>65.681444991789817</v>
      </c>
      <c r="DT39" s="181"/>
      <c r="DU39" s="181">
        <v>65.681444991789817</v>
      </c>
      <c r="DV39" s="181">
        <v>229.88505747126436</v>
      </c>
      <c r="DW39" s="181">
        <v>131.36288998357963</v>
      </c>
      <c r="DX39" s="181"/>
      <c r="DY39" s="181"/>
      <c r="DZ39" s="181"/>
      <c r="EA39" s="181"/>
      <c r="EB39" s="181"/>
      <c r="EC39" s="181"/>
      <c r="ED39" s="181"/>
      <c r="EE39" s="181"/>
      <c r="EF39" s="181"/>
      <c r="EG39" s="181"/>
      <c r="EH39" s="181"/>
      <c r="EI39" s="181"/>
      <c r="EJ39" s="181">
        <v>131.36288998357963</v>
      </c>
      <c r="EK39" s="181"/>
      <c r="EL39" s="181"/>
      <c r="EM39" s="181"/>
      <c r="EN39" s="188">
        <v>32.840722495894909</v>
      </c>
    </row>
    <row r="40" spans="2:144">
      <c r="B40" s="104" t="s">
        <v>337</v>
      </c>
      <c r="C40" s="143" t="s">
        <v>338</v>
      </c>
      <c r="D40" s="144" t="s">
        <v>320</v>
      </c>
      <c r="E40" s="155" t="s">
        <v>570</v>
      </c>
      <c r="F40" s="155" t="s">
        <v>559</v>
      </c>
      <c r="G40" s="166">
        <v>1937.6026272577997</v>
      </c>
      <c r="H40" s="165">
        <v>0</v>
      </c>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8"/>
    </row>
    <row r="41" spans="2:144">
      <c r="B41" s="104" t="s">
        <v>337</v>
      </c>
      <c r="C41" s="143" t="s">
        <v>338</v>
      </c>
      <c r="D41" s="144" t="s">
        <v>320</v>
      </c>
      <c r="E41" s="155" t="s">
        <v>571</v>
      </c>
      <c r="F41" s="155" t="s">
        <v>559</v>
      </c>
      <c r="G41" s="166">
        <v>2134.6469622331692</v>
      </c>
      <c r="H41" s="165">
        <v>0</v>
      </c>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8"/>
    </row>
    <row r="42" spans="2:144">
      <c r="B42" s="104" t="s">
        <v>337</v>
      </c>
      <c r="C42" s="143" t="s">
        <v>338</v>
      </c>
      <c r="D42" s="144" t="s">
        <v>320</v>
      </c>
      <c r="E42" s="155" t="s">
        <v>369</v>
      </c>
      <c r="F42" s="155" t="s">
        <v>559</v>
      </c>
      <c r="G42" s="166">
        <v>646.96223316912972</v>
      </c>
      <c r="H42" s="165">
        <v>0</v>
      </c>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8"/>
    </row>
    <row r="43" spans="2:144" ht="31.5">
      <c r="B43" s="104" t="s">
        <v>337</v>
      </c>
      <c r="C43" s="143" t="s">
        <v>338</v>
      </c>
      <c r="D43" s="144" t="s">
        <v>560</v>
      </c>
      <c r="E43" s="155" t="s">
        <v>372</v>
      </c>
      <c r="F43" s="155" t="s">
        <v>559</v>
      </c>
      <c r="G43" s="166">
        <v>13.136288998357964</v>
      </c>
      <c r="H43" s="165">
        <v>16.420361247947454</v>
      </c>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1">
        <v>0</v>
      </c>
      <c r="CL43" s="181">
        <v>0</v>
      </c>
      <c r="CM43" s="181">
        <v>0</v>
      </c>
      <c r="CN43" s="181">
        <v>0</v>
      </c>
      <c r="CO43" s="181">
        <v>0</v>
      </c>
      <c r="CP43" s="181">
        <v>0</v>
      </c>
      <c r="CQ43" s="181">
        <v>0</v>
      </c>
      <c r="CR43" s="181">
        <v>0</v>
      </c>
      <c r="CS43" s="181">
        <v>3.284072249589491</v>
      </c>
      <c r="CT43" s="181">
        <v>0</v>
      </c>
      <c r="CU43" s="181">
        <v>0</v>
      </c>
      <c r="CV43" s="181">
        <v>0</v>
      </c>
      <c r="CW43" s="181">
        <v>0</v>
      </c>
      <c r="CX43" s="181">
        <v>0</v>
      </c>
      <c r="CY43" s="181">
        <v>0</v>
      </c>
      <c r="CZ43" s="181">
        <v>0</v>
      </c>
      <c r="DA43" s="181">
        <v>0</v>
      </c>
      <c r="DB43" s="181">
        <v>0</v>
      </c>
      <c r="DC43" s="181">
        <v>0</v>
      </c>
      <c r="DD43" s="181">
        <v>0</v>
      </c>
      <c r="DE43" s="181">
        <v>0</v>
      </c>
      <c r="DF43" s="181">
        <v>6.5681444991789819</v>
      </c>
      <c r="DG43" s="181">
        <v>0</v>
      </c>
      <c r="DH43" s="181">
        <v>0</v>
      </c>
      <c r="DI43" s="181">
        <v>0</v>
      </c>
      <c r="DJ43" s="181">
        <v>0</v>
      </c>
      <c r="DK43" s="181">
        <v>0</v>
      </c>
      <c r="DL43" s="181">
        <v>0</v>
      </c>
      <c r="DM43" s="181">
        <v>0</v>
      </c>
      <c r="DN43" s="181">
        <v>0</v>
      </c>
      <c r="DO43" s="181">
        <v>0</v>
      </c>
      <c r="DP43" s="181">
        <v>0</v>
      </c>
      <c r="DQ43" s="181">
        <v>0</v>
      </c>
      <c r="DR43" s="181">
        <v>0</v>
      </c>
      <c r="DS43" s="181">
        <v>0</v>
      </c>
      <c r="DT43" s="181">
        <v>0</v>
      </c>
      <c r="DU43" s="181">
        <v>0</v>
      </c>
      <c r="DV43" s="181">
        <v>0</v>
      </c>
      <c r="DW43" s="181">
        <v>0</v>
      </c>
      <c r="DX43" s="181">
        <v>0</v>
      </c>
      <c r="DY43" s="181">
        <v>0</v>
      </c>
      <c r="DZ43" s="181">
        <v>0</v>
      </c>
      <c r="EA43" s="181">
        <v>0</v>
      </c>
      <c r="EB43" s="181">
        <v>0</v>
      </c>
      <c r="EC43" s="181">
        <v>0</v>
      </c>
      <c r="ED43" s="181">
        <v>0</v>
      </c>
      <c r="EE43" s="181">
        <v>3.284072249589491</v>
      </c>
      <c r="EF43" s="181">
        <v>3.284072249589491</v>
      </c>
      <c r="EG43" s="181">
        <v>0</v>
      </c>
      <c r="EH43" s="181">
        <v>0</v>
      </c>
      <c r="EI43" s="181">
        <v>0</v>
      </c>
      <c r="EJ43" s="181">
        <v>0</v>
      </c>
      <c r="EK43" s="181">
        <v>0</v>
      </c>
      <c r="EL43" s="181">
        <v>0</v>
      </c>
      <c r="EM43" s="181">
        <v>0</v>
      </c>
      <c r="EN43" s="188"/>
    </row>
    <row r="44" spans="2:144">
      <c r="B44" s="104" t="s">
        <v>337</v>
      </c>
      <c r="C44" s="143" t="s">
        <v>338</v>
      </c>
      <c r="D44" s="144" t="s">
        <v>320</v>
      </c>
      <c r="E44" s="155" t="s">
        <v>379</v>
      </c>
      <c r="F44" s="155" t="s">
        <v>559</v>
      </c>
      <c r="G44" s="166">
        <v>262.72577996715927</v>
      </c>
      <c r="H44" s="165">
        <v>0</v>
      </c>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8"/>
    </row>
    <row r="45" spans="2:144" ht="31.5">
      <c r="B45" s="104" t="s">
        <v>337</v>
      </c>
      <c r="C45" s="143" t="s">
        <v>338</v>
      </c>
      <c r="D45" s="144" t="s">
        <v>560</v>
      </c>
      <c r="E45" s="155" t="s">
        <v>572</v>
      </c>
      <c r="F45" s="156" t="s">
        <v>357</v>
      </c>
      <c r="G45" s="166">
        <v>2758972.4137931033</v>
      </c>
      <c r="H45" s="165">
        <v>261824.30213464698</v>
      </c>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1">
        <v>0</v>
      </c>
      <c r="CL45" s="181">
        <v>100755.33661740558</v>
      </c>
      <c r="CM45" s="181">
        <v>591.13300492610836</v>
      </c>
      <c r="CN45" s="181">
        <v>0</v>
      </c>
      <c r="CO45" s="181">
        <v>5977.0114942528735</v>
      </c>
      <c r="CP45" s="181">
        <v>0</v>
      </c>
      <c r="CQ45" s="181">
        <v>4630.5418719211821</v>
      </c>
      <c r="CR45" s="181">
        <v>14449.91789819376</v>
      </c>
      <c r="CS45" s="181">
        <v>1510.6732348111659</v>
      </c>
      <c r="CT45" s="181">
        <v>131.36288998357963</v>
      </c>
      <c r="CU45" s="181">
        <v>0</v>
      </c>
      <c r="CV45" s="181">
        <v>0</v>
      </c>
      <c r="CW45" s="181">
        <v>164.20361247947454</v>
      </c>
      <c r="CX45" s="181">
        <v>0</v>
      </c>
      <c r="CY45" s="181">
        <v>64464.696223316911</v>
      </c>
      <c r="CZ45" s="181">
        <v>591.13300492610836</v>
      </c>
      <c r="DA45" s="181">
        <v>5648.6042692939245</v>
      </c>
      <c r="DB45" s="181">
        <v>1642.0361247947455</v>
      </c>
      <c r="DC45" s="181">
        <v>0</v>
      </c>
      <c r="DD45" s="181">
        <v>0</v>
      </c>
      <c r="DE45" s="181">
        <v>0</v>
      </c>
      <c r="DF45" s="181">
        <v>1477.8325123152708</v>
      </c>
      <c r="DG45" s="181">
        <v>591.13300492610836</v>
      </c>
      <c r="DH45" s="181">
        <v>656.81444991789817</v>
      </c>
      <c r="DI45" s="181">
        <v>190.47619047619048</v>
      </c>
      <c r="DJ45" s="181">
        <v>3612.4794745484401</v>
      </c>
      <c r="DK45" s="181">
        <v>2298.8505747126437</v>
      </c>
      <c r="DL45" s="181">
        <v>0</v>
      </c>
      <c r="DM45" s="181">
        <v>1576.3546798029556</v>
      </c>
      <c r="DN45" s="181">
        <v>0</v>
      </c>
      <c r="DO45" s="181">
        <v>0</v>
      </c>
      <c r="DP45" s="181">
        <v>0</v>
      </c>
      <c r="DQ45" s="181">
        <v>0</v>
      </c>
      <c r="DR45" s="181">
        <v>1412.1510673234811</v>
      </c>
      <c r="DS45" s="181">
        <v>197.04433497536945</v>
      </c>
      <c r="DT45" s="181">
        <v>0</v>
      </c>
      <c r="DU45" s="181">
        <v>0</v>
      </c>
      <c r="DV45" s="181">
        <v>2495.8949096880133</v>
      </c>
      <c r="DW45" s="181">
        <v>4137.9310344827591</v>
      </c>
      <c r="DX45" s="181">
        <v>0</v>
      </c>
      <c r="DY45" s="181">
        <v>788.17733990147781</v>
      </c>
      <c r="DZ45" s="181">
        <v>0</v>
      </c>
      <c r="EA45" s="181">
        <v>0</v>
      </c>
      <c r="EB45" s="181">
        <v>0</v>
      </c>
      <c r="EC45" s="181">
        <v>1379.3103448275863</v>
      </c>
      <c r="ED45" s="181">
        <v>0</v>
      </c>
      <c r="EE45" s="181">
        <v>492.61083743842363</v>
      </c>
      <c r="EF45" s="181">
        <v>13924.466338259441</v>
      </c>
      <c r="EG45" s="181">
        <v>1247.9474548440066</v>
      </c>
      <c r="EH45" s="181">
        <v>0</v>
      </c>
      <c r="EI45" s="181">
        <v>164.20361247947454</v>
      </c>
      <c r="EJ45" s="181">
        <v>24361.247947454845</v>
      </c>
      <c r="EK45" s="181">
        <v>262.72577996715927</v>
      </c>
      <c r="EL45" s="181">
        <v>0</v>
      </c>
      <c r="EM45" s="181">
        <v>0</v>
      </c>
      <c r="EN45" s="188">
        <v>0</v>
      </c>
    </row>
    <row r="46" spans="2:144" ht="31.5">
      <c r="B46" s="104" t="s">
        <v>337</v>
      </c>
      <c r="C46" s="143" t="s">
        <v>338</v>
      </c>
      <c r="D46" s="144" t="s">
        <v>560</v>
      </c>
      <c r="E46" s="155" t="s">
        <v>573</v>
      </c>
      <c r="F46" s="156" t="s">
        <v>357</v>
      </c>
      <c r="G46" s="166">
        <v>75047.619047619053</v>
      </c>
      <c r="H46" s="165">
        <v>60170.114942528729</v>
      </c>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0"/>
      <c r="BR46" s="180"/>
      <c r="BS46" s="180"/>
      <c r="BT46" s="180"/>
      <c r="BU46" s="180"/>
      <c r="BV46" s="180"/>
      <c r="BW46" s="180"/>
      <c r="BX46" s="180"/>
      <c r="BY46" s="180"/>
      <c r="BZ46" s="180"/>
      <c r="CA46" s="180"/>
      <c r="CB46" s="180"/>
      <c r="CC46" s="180"/>
      <c r="CD46" s="180"/>
      <c r="CE46" s="180"/>
      <c r="CF46" s="180"/>
      <c r="CG46" s="180"/>
      <c r="CH46" s="180"/>
      <c r="CI46" s="180"/>
      <c r="CJ46" s="180"/>
      <c r="CK46" s="181">
        <v>0</v>
      </c>
      <c r="CL46" s="181">
        <v>12256.814449917898</v>
      </c>
      <c r="CM46" s="181"/>
      <c r="CN46" s="181"/>
      <c r="CO46" s="181">
        <v>4840.72249589491</v>
      </c>
      <c r="CP46" s="181"/>
      <c r="CQ46" s="181"/>
      <c r="CR46" s="181"/>
      <c r="CS46" s="181"/>
      <c r="CT46" s="181"/>
      <c r="CU46" s="181"/>
      <c r="CV46" s="181"/>
      <c r="CW46" s="181"/>
      <c r="CX46" s="181"/>
      <c r="CY46" s="181">
        <v>17637.438423645319</v>
      </c>
      <c r="CZ46" s="181"/>
      <c r="DA46" s="181">
        <v>2627.2577996715927</v>
      </c>
      <c r="DB46" s="181"/>
      <c r="DC46" s="181"/>
      <c r="DD46" s="181"/>
      <c r="DE46" s="181"/>
      <c r="DF46" s="181"/>
      <c r="DG46" s="181"/>
      <c r="DH46" s="181"/>
      <c r="DI46" s="181"/>
      <c r="DJ46" s="181"/>
      <c r="DK46" s="181"/>
      <c r="DL46" s="181"/>
      <c r="DM46" s="181"/>
      <c r="DN46" s="181"/>
      <c r="DO46" s="181"/>
      <c r="DP46" s="181"/>
      <c r="DQ46" s="181"/>
      <c r="DR46" s="181"/>
      <c r="DS46" s="181"/>
      <c r="DT46" s="181">
        <v>5057.4712643678158</v>
      </c>
      <c r="DU46" s="181">
        <v>985.22167487684726</v>
      </c>
      <c r="DV46" s="181"/>
      <c r="DW46" s="181">
        <v>459.77011494252872</v>
      </c>
      <c r="DX46" s="181"/>
      <c r="DY46" s="181">
        <v>2955.6650246305417</v>
      </c>
      <c r="DZ46" s="181"/>
      <c r="EA46" s="181"/>
      <c r="EB46" s="181"/>
      <c r="EC46" s="181"/>
      <c r="ED46" s="181">
        <v>3661.7405582922825</v>
      </c>
      <c r="EE46" s="181"/>
      <c r="EF46" s="181">
        <v>9688.0131362889988</v>
      </c>
      <c r="EG46" s="181">
        <v>0</v>
      </c>
      <c r="EH46" s="181">
        <v>0</v>
      </c>
      <c r="EI46" s="181">
        <v>0</v>
      </c>
      <c r="EJ46" s="181">
        <v>0</v>
      </c>
      <c r="EK46" s="181">
        <v>0</v>
      </c>
      <c r="EL46" s="181">
        <v>0</v>
      </c>
      <c r="EM46" s="181">
        <v>0</v>
      </c>
      <c r="EN46" s="188">
        <v>0</v>
      </c>
    </row>
    <row r="47" spans="2:144" ht="31.5">
      <c r="B47" s="104" t="s">
        <v>337</v>
      </c>
      <c r="C47" s="143" t="s">
        <v>338</v>
      </c>
      <c r="D47" s="144" t="s">
        <v>560</v>
      </c>
      <c r="E47" s="155" t="s">
        <v>574</v>
      </c>
      <c r="F47" s="156" t="s">
        <v>357</v>
      </c>
      <c r="G47" s="166">
        <v>1642.0361247947455</v>
      </c>
      <c r="H47" s="165">
        <v>33849.261083743841</v>
      </c>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c r="CB47" s="180"/>
      <c r="CC47" s="180"/>
      <c r="CD47" s="180"/>
      <c r="CE47" s="180"/>
      <c r="CF47" s="180"/>
      <c r="CG47" s="180"/>
      <c r="CH47" s="180"/>
      <c r="CI47" s="180"/>
      <c r="CJ47" s="180"/>
      <c r="CK47" s="181">
        <v>0</v>
      </c>
      <c r="CL47" s="181">
        <v>6899.1789819376027</v>
      </c>
      <c r="CM47" s="181">
        <v>0</v>
      </c>
      <c r="CN47" s="181">
        <v>0</v>
      </c>
      <c r="CO47" s="181">
        <v>0</v>
      </c>
      <c r="CP47" s="181">
        <v>0</v>
      </c>
      <c r="CQ47" s="181">
        <v>0</v>
      </c>
      <c r="CR47" s="181">
        <v>0</v>
      </c>
      <c r="CS47" s="181">
        <v>0</v>
      </c>
      <c r="CT47" s="181">
        <v>0</v>
      </c>
      <c r="CU47" s="181">
        <v>0</v>
      </c>
      <c r="CV47" s="181">
        <v>0</v>
      </c>
      <c r="CW47" s="181">
        <v>0</v>
      </c>
      <c r="CX47" s="181">
        <v>0</v>
      </c>
      <c r="CY47" s="181">
        <v>26950.082101806242</v>
      </c>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8"/>
    </row>
    <row r="48" spans="2:144">
      <c r="B48" s="104" t="s">
        <v>337</v>
      </c>
      <c r="C48" s="143" t="s">
        <v>338</v>
      </c>
      <c r="D48" s="144" t="s">
        <v>320</v>
      </c>
      <c r="E48" s="155" t="s">
        <v>575</v>
      </c>
      <c r="F48" s="156" t="s">
        <v>357</v>
      </c>
      <c r="G48" s="166">
        <v>28111.658456486042</v>
      </c>
      <c r="H48" s="165">
        <v>0</v>
      </c>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c r="CC48" s="180"/>
      <c r="CD48" s="180"/>
      <c r="CE48" s="180"/>
      <c r="CF48" s="180"/>
      <c r="CG48" s="180"/>
      <c r="CH48" s="180"/>
      <c r="CI48" s="180"/>
      <c r="CJ48" s="180"/>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8"/>
    </row>
    <row r="49" spans="2:144" ht="31.5">
      <c r="B49" s="104" t="s">
        <v>337</v>
      </c>
      <c r="C49" s="143" t="s">
        <v>338</v>
      </c>
      <c r="D49" s="144" t="s">
        <v>560</v>
      </c>
      <c r="E49" s="155" t="s">
        <v>576</v>
      </c>
      <c r="F49" s="156" t="s">
        <v>357</v>
      </c>
      <c r="G49" s="166">
        <v>614719.21182266006</v>
      </c>
      <c r="H49" s="165">
        <v>77467.651888341541</v>
      </c>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0"/>
      <c r="CC49" s="180"/>
      <c r="CD49" s="180"/>
      <c r="CE49" s="180"/>
      <c r="CF49" s="180"/>
      <c r="CG49" s="180"/>
      <c r="CH49" s="180"/>
      <c r="CI49" s="180"/>
      <c r="CJ49" s="180"/>
      <c r="CK49" s="181">
        <v>0</v>
      </c>
      <c r="CL49" s="181">
        <v>13793.103448275862</v>
      </c>
      <c r="CM49" s="181"/>
      <c r="CN49" s="181"/>
      <c r="CO49" s="181"/>
      <c r="CP49" s="181"/>
      <c r="CQ49" s="181"/>
      <c r="CR49" s="181">
        <v>985.22167487684726</v>
      </c>
      <c r="CS49" s="181"/>
      <c r="CT49" s="181"/>
      <c r="CU49" s="181"/>
      <c r="CV49" s="181"/>
      <c r="CW49" s="181"/>
      <c r="CX49" s="181">
        <v>0</v>
      </c>
      <c r="CY49" s="181">
        <v>46268.965517241377</v>
      </c>
      <c r="CZ49" s="181">
        <v>985.22167487684726</v>
      </c>
      <c r="DA49" s="181">
        <v>1149.4252873563219</v>
      </c>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v>1477.8325123152708</v>
      </c>
      <c r="EF49" s="181">
        <v>12315.270935960591</v>
      </c>
      <c r="EG49" s="181">
        <v>492.61083743842363</v>
      </c>
      <c r="EH49" s="181">
        <v>0</v>
      </c>
      <c r="EI49" s="181">
        <v>0</v>
      </c>
      <c r="EJ49" s="181"/>
      <c r="EK49" s="181">
        <v>0</v>
      </c>
      <c r="EL49" s="181"/>
      <c r="EM49" s="181">
        <v>0</v>
      </c>
      <c r="EN49" s="188"/>
    </row>
    <row r="50" spans="2:144">
      <c r="B50" s="104" t="s">
        <v>337</v>
      </c>
      <c r="C50" s="143" t="s">
        <v>338</v>
      </c>
      <c r="D50" s="144" t="s">
        <v>320</v>
      </c>
      <c r="E50" s="155" t="s">
        <v>577</v>
      </c>
      <c r="F50" s="156" t="s">
        <v>357</v>
      </c>
      <c r="G50" s="166">
        <v>2561.576354679803</v>
      </c>
      <c r="H50" s="165">
        <v>0</v>
      </c>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8"/>
    </row>
    <row r="51" spans="2:144" ht="31.5">
      <c r="B51" s="104" t="s">
        <v>337</v>
      </c>
      <c r="C51" s="143" t="s">
        <v>338</v>
      </c>
      <c r="D51" s="144" t="s">
        <v>560</v>
      </c>
      <c r="E51" s="155" t="s">
        <v>578</v>
      </c>
      <c r="F51" s="156" t="s">
        <v>357</v>
      </c>
      <c r="G51" s="166">
        <v>120052.54515599343</v>
      </c>
      <c r="H51" s="165">
        <v>34965.517241379312</v>
      </c>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1">
        <v>0</v>
      </c>
      <c r="CL51" s="181">
        <v>0</v>
      </c>
      <c r="CM51" s="181">
        <v>0</v>
      </c>
      <c r="CN51" s="181">
        <v>0</v>
      </c>
      <c r="CO51" s="181">
        <v>0</v>
      </c>
      <c r="CP51" s="181">
        <v>0</v>
      </c>
      <c r="CQ51" s="181">
        <v>0</v>
      </c>
      <c r="CR51" s="181">
        <v>0</v>
      </c>
      <c r="CS51" s="181">
        <v>1642.0361247947455</v>
      </c>
      <c r="CT51" s="181">
        <v>656.81444991789817</v>
      </c>
      <c r="CU51" s="181">
        <v>0</v>
      </c>
      <c r="CV51" s="181">
        <v>525.45155993431854</v>
      </c>
      <c r="CW51" s="181">
        <v>0</v>
      </c>
      <c r="CX51" s="181">
        <v>0</v>
      </c>
      <c r="CY51" s="181">
        <v>29743.842364532018</v>
      </c>
      <c r="CZ51" s="181">
        <v>0</v>
      </c>
      <c r="DA51" s="181">
        <v>2200.3284072249589</v>
      </c>
      <c r="DB51" s="181">
        <v>0</v>
      </c>
      <c r="DC51" s="181">
        <v>0</v>
      </c>
      <c r="DD51" s="181">
        <v>0</v>
      </c>
      <c r="DE51" s="181">
        <v>0</v>
      </c>
      <c r="DF51" s="181">
        <v>0</v>
      </c>
      <c r="DG51" s="181">
        <v>0</v>
      </c>
      <c r="DH51" s="181">
        <v>0</v>
      </c>
      <c r="DI51" s="181">
        <v>0</v>
      </c>
      <c r="DJ51" s="181">
        <v>0</v>
      </c>
      <c r="DK51" s="181">
        <v>0</v>
      </c>
      <c r="DL51" s="181">
        <v>0</v>
      </c>
      <c r="DM51" s="181">
        <v>0</v>
      </c>
      <c r="DN51" s="181">
        <v>0</v>
      </c>
      <c r="DO51" s="181">
        <v>0</v>
      </c>
      <c r="DP51" s="181">
        <v>0</v>
      </c>
      <c r="DQ51" s="181">
        <v>0</v>
      </c>
      <c r="DR51" s="181">
        <v>0</v>
      </c>
      <c r="DS51" s="181">
        <v>0</v>
      </c>
      <c r="DT51" s="181">
        <v>0</v>
      </c>
      <c r="DU51" s="181">
        <v>0</v>
      </c>
      <c r="DV51" s="181">
        <v>0</v>
      </c>
      <c r="DW51" s="181">
        <v>0</v>
      </c>
      <c r="DX51" s="181">
        <v>0</v>
      </c>
      <c r="DY51" s="181">
        <v>0</v>
      </c>
      <c r="DZ51" s="181">
        <v>0</v>
      </c>
      <c r="EA51" s="181">
        <v>0</v>
      </c>
      <c r="EB51" s="181">
        <v>197.04433497536945</v>
      </c>
      <c r="EC51" s="181">
        <v>0</v>
      </c>
      <c r="ED51" s="181">
        <v>0</v>
      </c>
      <c r="EE51" s="181">
        <v>0</v>
      </c>
      <c r="EF51" s="181">
        <v>0</v>
      </c>
      <c r="EG51" s="181"/>
      <c r="EH51" s="181"/>
      <c r="EI51" s="181"/>
      <c r="EJ51" s="181"/>
      <c r="EK51" s="181"/>
      <c r="EL51" s="181"/>
      <c r="EM51" s="181"/>
      <c r="EN51" s="188"/>
    </row>
    <row r="52" spans="2:144" ht="31.5">
      <c r="B52" s="104" t="s">
        <v>337</v>
      </c>
      <c r="C52" s="143" t="s">
        <v>338</v>
      </c>
      <c r="D52" s="144" t="s">
        <v>560</v>
      </c>
      <c r="E52" s="155" t="s">
        <v>579</v>
      </c>
      <c r="F52" s="156" t="s">
        <v>357</v>
      </c>
      <c r="G52" s="166">
        <v>172512.31527093597</v>
      </c>
      <c r="H52" s="165">
        <v>44090.311986863708</v>
      </c>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1">
        <v>0</v>
      </c>
      <c r="CL52" s="181">
        <v>1149.4252873563219</v>
      </c>
      <c r="CM52" s="181"/>
      <c r="CN52" s="181"/>
      <c r="CO52" s="181"/>
      <c r="CP52" s="181">
        <v>131.36288998357963</v>
      </c>
      <c r="CQ52" s="181"/>
      <c r="CR52" s="181"/>
      <c r="CS52" s="181"/>
      <c r="CT52" s="181"/>
      <c r="CU52" s="181"/>
      <c r="CV52" s="181"/>
      <c r="CW52" s="181"/>
      <c r="CX52" s="181"/>
      <c r="CY52" s="181">
        <v>31545.155993431854</v>
      </c>
      <c r="CZ52" s="181"/>
      <c r="DA52" s="181"/>
      <c r="DB52" s="181"/>
      <c r="DC52" s="181"/>
      <c r="DD52" s="181"/>
      <c r="DE52" s="181"/>
      <c r="DF52" s="181"/>
      <c r="DG52" s="181"/>
      <c r="DH52" s="181"/>
      <c r="DI52" s="181"/>
      <c r="DJ52" s="181"/>
      <c r="DK52" s="181"/>
      <c r="DL52" s="181"/>
      <c r="DM52" s="181"/>
      <c r="DN52" s="181"/>
      <c r="DO52" s="181">
        <v>1773.3990147783252</v>
      </c>
      <c r="DP52" s="181"/>
      <c r="DQ52" s="181"/>
      <c r="DR52" s="181"/>
      <c r="DS52" s="181"/>
      <c r="DT52" s="181"/>
      <c r="DU52" s="181"/>
      <c r="DV52" s="181"/>
      <c r="DW52" s="181"/>
      <c r="DX52" s="181"/>
      <c r="DY52" s="181"/>
      <c r="DZ52" s="181"/>
      <c r="EA52" s="181"/>
      <c r="EB52" s="181">
        <v>65.681444991789817</v>
      </c>
      <c r="EC52" s="181"/>
      <c r="ED52" s="181"/>
      <c r="EE52" s="181"/>
      <c r="EF52" s="181">
        <v>9425.28735632184</v>
      </c>
      <c r="EG52" s="181"/>
      <c r="EH52" s="181"/>
      <c r="EI52" s="181"/>
      <c r="EJ52" s="181"/>
      <c r="EK52" s="181"/>
      <c r="EL52" s="181"/>
      <c r="EM52" s="181"/>
      <c r="EN52" s="188"/>
    </row>
    <row r="53" spans="2:144">
      <c r="B53" s="104" t="s">
        <v>339</v>
      </c>
      <c r="C53" s="143" t="s">
        <v>340</v>
      </c>
      <c r="D53" s="144" t="s">
        <v>131</v>
      </c>
      <c r="E53" s="151"/>
      <c r="F53" s="152"/>
      <c r="G53" s="164"/>
      <c r="H53" s="165">
        <v>0</v>
      </c>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8"/>
    </row>
    <row r="54" spans="2:144">
      <c r="B54" s="104" t="s">
        <v>341</v>
      </c>
      <c r="C54" s="143" t="s">
        <v>342</v>
      </c>
      <c r="D54" s="144" t="s">
        <v>131</v>
      </c>
      <c r="E54" s="151"/>
      <c r="F54" s="152"/>
      <c r="G54" s="164"/>
      <c r="H54" s="165">
        <v>0</v>
      </c>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8"/>
    </row>
    <row r="55" spans="2:144">
      <c r="B55" s="101" t="s">
        <v>344</v>
      </c>
      <c r="C55" s="150" t="s">
        <v>345</v>
      </c>
      <c r="D55" s="95"/>
      <c r="E55" s="151"/>
      <c r="F55" s="152"/>
      <c r="G55" s="164"/>
      <c r="H55" s="165">
        <v>0</v>
      </c>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8"/>
    </row>
    <row r="56" spans="2:144">
      <c r="B56" s="104" t="s">
        <v>346</v>
      </c>
      <c r="C56" s="153" t="s">
        <v>347</v>
      </c>
      <c r="D56" s="144" t="s">
        <v>580</v>
      </c>
      <c r="E56" s="151"/>
      <c r="F56" s="152"/>
      <c r="G56" s="164"/>
      <c r="H56" s="165">
        <v>0</v>
      </c>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8"/>
    </row>
    <row r="57" spans="2:144">
      <c r="B57" s="104" t="s">
        <v>349</v>
      </c>
      <c r="C57" s="153" t="s">
        <v>350</v>
      </c>
      <c r="D57" s="144" t="s">
        <v>580</v>
      </c>
      <c r="E57" s="151"/>
      <c r="F57" s="152"/>
      <c r="G57" s="164"/>
      <c r="H57" s="165">
        <v>0</v>
      </c>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8"/>
    </row>
    <row r="58" spans="2:144">
      <c r="B58" s="104" t="s">
        <v>353</v>
      </c>
      <c r="C58" s="153" t="s">
        <v>354</v>
      </c>
      <c r="D58" s="144" t="s">
        <v>131</v>
      </c>
      <c r="E58" s="151"/>
      <c r="F58" s="152"/>
      <c r="G58" s="164"/>
      <c r="H58" s="165">
        <v>0</v>
      </c>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0"/>
      <c r="BR58" s="180"/>
      <c r="BS58" s="180"/>
      <c r="BT58" s="180"/>
      <c r="BU58" s="180"/>
      <c r="BV58" s="180"/>
      <c r="BW58" s="180"/>
      <c r="BX58" s="180"/>
      <c r="BY58" s="180"/>
      <c r="BZ58" s="180"/>
      <c r="CA58" s="180"/>
      <c r="CB58" s="180"/>
      <c r="CC58" s="180"/>
      <c r="CD58" s="180"/>
      <c r="CE58" s="180"/>
      <c r="CF58" s="180"/>
      <c r="CG58" s="180"/>
      <c r="CH58" s="180"/>
      <c r="CI58" s="180"/>
      <c r="CJ58" s="180"/>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8"/>
    </row>
    <row r="59" spans="2:144">
      <c r="B59" s="104" t="s">
        <v>355</v>
      </c>
      <c r="C59" s="149" t="s">
        <v>356</v>
      </c>
      <c r="D59" s="144" t="s">
        <v>131</v>
      </c>
      <c r="E59" s="151"/>
      <c r="F59" s="152"/>
      <c r="G59" s="164"/>
      <c r="H59" s="165">
        <v>0</v>
      </c>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0"/>
      <c r="CC59" s="180"/>
      <c r="CD59" s="180"/>
      <c r="CE59" s="180"/>
      <c r="CF59" s="180"/>
      <c r="CG59" s="180"/>
      <c r="CH59" s="180"/>
      <c r="CI59" s="180"/>
      <c r="CJ59" s="180"/>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8"/>
    </row>
    <row r="60" spans="2:144">
      <c r="B60" s="104"/>
      <c r="C60" s="157"/>
      <c r="D60" s="95"/>
      <c r="E60" s="151"/>
      <c r="F60" s="152"/>
      <c r="G60" s="164"/>
      <c r="H60" s="165">
        <v>0</v>
      </c>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8"/>
    </row>
    <row r="61" spans="2:144">
      <c r="B61" s="158" t="s">
        <v>358</v>
      </c>
      <c r="C61" s="159" t="s">
        <v>359</v>
      </c>
      <c r="D61" s="103"/>
      <c r="E61" s="151"/>
      <c r="F61" s="152"/>
      <c r="G61" s="164"/>
      <c r="H61" s="165">
        <v>0</v>
      </c>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180"/>
      <c r="BG61" s="180"/>
      <c r="BH61" s="180"/>
      <c r="BI61" s="180"/>
      <c r="BJ61" s="180"/>
      <c r="BK61" s="180"/>
      <c r="BL61" s="180"/>
      <c r="BM61" s="180"/>
      <c r="BN61" s="180"/>
      <c r="BO61" s="180"/>
      <c r="BP61" s="180"/>
      <c r="BQ61" s="180"/>
      <c r="BR61" s="180"/>
      <c r="BS61" s="180"/>
      <c r="BT61" s="180"/>
      <c r="BU61" s="180"/>
      <c r="BV61" s="180"/>
      <c r="BW61" s="180"/>
      <c r="BX61" s="180"/>
      <c r="BY61" s="180"/>
      <c r="BZ61" s="180"/>
      <c r="CA61" s="180"/>
      <c r="CB61" s="180"/>
      <c r="CC61" s="180"/>
      <c r="CD61" s="180"/>
      <c r="CE61" s="180"/>
      <c r="CF61" s="180"/>
      <c r="CG61" s="180"/>
      <c r="CH61" s="180"/>
      <c r="CI61" s="180"/>
      <c r="CJ61" s="180"/>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8"/>
    </row>
    <row r="62" spans="2:144">
      <c r="B62" s="104" t="s">
        <v>360</v>
      </c>
      <c r="C62" s="149" t="s">
        <v>361</v>
      </c>
      <c r="D62" s="144" t="s">
        <v>131</v>
      </c>
      <c r="E62" s="151"/>
      <c r="F62" s="152"/>
      <c r="G62" s="164"/>
      <c r="H62" s="165">
        <v>0</v>
      </c>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180"/>
      <c r="BG62" s="180"/>
      <c r="BH62" s="180"/>
      <c r="BI62" s="180"/>
      <c r="BJ62" s="180"/>
      <c r="BK62" s="180"/>
      <c r="BL62" s="180"/>
      <c r="BM62" s="180"/>
      <c r="BN62" s="180"/>
      <c r="BO62" s="180"/>
      <c r="BP62" s="180"/>
      <c r="BQ62" s="180"/>
      <c r="BR62" s="180"/>
      <c r="BS62" s="180"/>
      <c r="BT62" s="180"/>
      <c r="BU62" s="180"/>
      <c r="BV62" s="180"/>
      <c r="BW62" s="180"/>
      <c r="BX62" s="180"/>
      <c r="BY62" s="180"/>
      <c r="BZ62" s="180"/>
      <c r="CA62" s="180"/>
      <c r="CB62" s="180"/>
      <c r="CC62" s="180"/>
      <c r="CD62" s="180"/>
      <c r="CE62" s="180"/>
      <c r="CF62" s="180"/>
      <c r="CG62" s="180"/>
      <c r="CH62" s="180"/>
      <c r="CI62" s="180"/>
      <c r="CJ62" s="180"/>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8"/>
    </row>
    <row r="63" spans="2:144">
      <c r="B63" s="104"/>
      <c r="C63" s="160"/>
      <c r="D63" s="95"/>
      <c r="E63" s="151"/>
      <c r="F63" s="152"/>
      <c r="G63" s="164"/>
      <c r="H63" s="165">
        <v>0</v>
      </c>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c r="CH63" s="180"/>
      <c r="CI63" s="180"/>
      <c r="CJ63" s="180"/>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8"/>
    </row>
    <row r="64" spans="2:144">
      <c r="B64" s="158" t="s">
        <v>362</v>
      </c>
      <c r="C64" s="159" t="s">
        <v>363</v>
      </c>
      <c r="D64" s="95"/>
      <c r="E64" s="151"/>
      <c r="F64" s="152"/>
      <c r="G64" s="164"/>
      <c r="H64" s="165">
        <v>0</v>
      </c>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8"/>
    </row>
    <row r="65" spans="2:144">
      <c r="B65" s="108" t="s">
        <v>364</v>
      </c>
      <c r="C65" s="150" t="s">
        <v>365</v>
      </c>
      <c r="D65" s="95"/>
      <c r="E65" s="151"/>
      <c r="F65" s="152"/>
      <c r="G65" s="164"/>
      <c r="H65" s="165">
        <v>0</v>
      </c>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8"/>
    </row>
    <row r="66" spans="2:144">
      <c r="B66" s="108" t="s">
        <v>367</v>
      </c>
      <c r="C66" s="154" t="s">
        <v>368</v>
      </c>
      <c r="D66" s="95"/>
      <c r="E66" s="151"/>
      <c r="F66" s="152"/>
      <c r="G66" s="164"/>
      <c r="H66" s="165">
        <v>0</v>
      </c>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c r="CH66" s="180"/>
      <c r="CI66" s="180"/>
      <c r="CJ66" s="180"/>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8"/>
    </row>
    <row r="67" spans="2:144">
      <c r="B67" s="104" t="s">
        <v>370</v>
      </c>
      <c r="C67" s="143" t="s">
        <v>371</v>
      </c>
      <c r="D67" s="144" t="s">
        <v>131</v>
      </c>
      <c r="E67" s="151"/>
      <c r="F67" s="152"/>
      <c r="G67" s="164"/>
      <c r="H67" s="165">
        <v>0</v>
      </c>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80"/>
      <c r="BE67" s="180"/>
      <c r="BF67" s="180"/>
      <c r="BG67" s="180"/>
      <c r="BH67" s="180"/>
      <c r="BI67" s="180"/>
      <c r="BJ67" s="180"/>
      <c r="BK67" s="180"/>
      <c r="BL67" s="180"/>
      <c r="BM67" s="180"/>
      <c r="BN67" s="180"/>
      <c r="BO67" s="180"/>
      <c r="BP67" s="180"/>
      <c r="BQ67" s="180"/>
      <c r="BR67" s="180"/>
      <c r="BS67" s="180"/>
      <c r="BT67" s="180"/>
      <c r="BU67" s="180"/>
      <c r="BV67" s="180"/>
      <c r="BW67" s="180"/>
      <c r="BX67" s="180"/>
      <c r="BY67" s="180"/>
      <c r="BZ67" s="180"/>
      <c r="CA67" s="180"/>
      <c r="CB67" s="180"/>
      <c r="CC67" s="180"/>
      <c r="CD67" s="180"/>
      <c r="CE67" s="180"/>
      <c r="CF67" s="180"/>
      <c r="CG67" s="180"/>
      <c r="CH67" s="180"/>
      <c r="CI67" s="180"/>
      <c r="CJ67" s="180"/>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8"/>
    </row>
    <row r="68" spans="2:144">
      <c r="B68" s="104" t="s">
        <v>373</v>
      </c>
      <c r="C68" s="143" t="s">
        <v>374</v>
      </c>
      <c r="D68" s="144" t="s">
        <v>318</v>
      </c>
      <c r="E68" s="105" t="s">
        <v>407</v>
      </c>
      <c r="F68" s="69" t="s">
        <v>408</v>
      </c>
      <c r="G68" s="166">
        <v>390234415</v>
      </c>
      <c r="H68" s="165">
        <v>390234415</v>
      </c>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v>390234415</v>
      </c>
      <c r="BA68" s="180"/>
      <c r="BB68" s="180"/>
      <c r="BC68" s="180"/>
      <c r="BD68" s="180"/>
      <c r="BE68" s="180"/>
      <c r="BF68" s="180"/>
      <c r="BG68" s="180"/>
      <c r="BH68" s="180"/>
      <c r="BI68" s="180"/>
      <c r="BJ68" s="180"/>
      <c r="BK68" s="180"/>
      <c r="BL68" s="180"/>
      <c r="BM68" s="180"/>
      <c r="BN68" s="180"/>
      <c r="BO68" s="180"/>
      <c r="BP68" s="180"/>
      <c r="BQ68" s="180"/>
      <c r="BR68" s="180"/>
      <c r="BS68" s="180"/>
      <c r="BT68" s="180"/>
      <c r="BU68" s="180"/>
      <c r="BV68" s="180"/>
      <c r="BW68" s="180"/>
      <c r="BX68" s="180"/>
      <c r="BY68" s="180"/>
      <c r="BZ68" s="180"/>
      <c r="CA68" s="180"/>
      <c r="CB68" s="180"/>
      <c r="CC68" s="180"/>
      <c r="CD68" s="180"/>
      <c r="CE68" s="180"/>
      <c r="CF68" s="180"/>
      <c r="CG68" s="180"/>
      <c r="CH68" s="180"/>
      <c r="CI68" s="180"/>
      <c r="CJ68" s="180"/>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8"/>
    </row>
    <row r="69" spans="2:144">
      <c r="B69" s="104" t="s">
        <v>373</v>
      </c>
      <c r="C69" s="143" t="s">
        <v>374</v>
      </c>
      <c r="D69" s="144" t="s">
        <v>580</v>
      </c>
      <c r="E69" s="105" t="s">
        <v>409</v>
      </c>
      <c r="F69" s="69" t="s">
        <v>410</v>
      </c>
      <c r="G69" s="166"/>
      <c r="H69" s="165">
        <v>0</v>
      </c>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80"/>
      <c r="AZ69" s="180"/>
      <c r="BA69" s="180"/>
      <c r="BB69" s="180"/>
      <c r="BC69" s="180"/>
      <c r="BD69" s="180"/>
      <c r="BE69" s="180"/>
      <c r="BF69" s="180"/>
      <c r="BG69" s="180"/>
      <c r="BH69" s="180"/>
      <c r="BI69" s="180"/>
      <c r="BJ69" s="180"/>
      <c r="BK69" s="180"/>
      <c r="BL69" s="180"/>
      <c r="BM69" s="180"/>
      <c r="BN69" s="180"/>
      <c r="BO69" s="180"/>
      <c r="BP69" s="180"/>
      <c r="BQ69" s="180"/>
      <c r="BR69" s="180"/>
      <c r="BS69" s="180"/>
      <c r="BT69" s="180"/>
      <c r="BU69" s="180"/>
      <c r="BV69" s="180"/>
      <c r="BW69" s="180"/>
      <c r="BX69" s="180"/>
      <c r="BY69" s="180"/>
      <c r="BZ69" s="180"/>
      <c r="CA69" s="180"/>
      <c r="CB69" s="180"/>
      <c r="CC69" s="180"/>
      <c r="CD69" s="180"/>
      <c r="CE69" s="180"/>
      <c r="CF69" s="180"/>
      <c r="CG69" s="180"/>
      <c r="CH69" s="180"/>
      <c r="CI69" s="180"/>
      <c r="CJ69" s="180"/>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8"/>
    </row>
    <row r="70" spans="2:144">
      <c r="B70" s="104" t="s">
        <v>375</v>
      </c>
      <c r="C70" s="153" t="s">
        <v>376</v>
      </c>
      <c r="D70" s="144" t="s">
        <v>131</v>
      </c>
      <c r="E70" s="151"/>
      <c r="F70" s="152"/>
      <c r="G70" s="166"/>
      <c r="H70" s="165">
        <v>0</v>
      </c>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0"/>
      <c r="BR70" s="180"/>
      <c r="BS70" s="180"/>
      <c r="BT70" s="180"/>
      <c r="BU70" s="180"/>
      <c r="BV70" s="180"/>
      <c r="BW70" s="180"/>
      <c r="BX70" s="180"/>
      <c r="BY70" s="180"/>
      <c r="BZ70" s="180"/>
      <c r="CA70" s="180"/>
      <c r="CB70" s="180"/>
      <c r="CC70" s="180"/>
      <c r="CD70" s="180"/>
      <c r="CE70" s="180"/>
      <c r="CF70" s="180"/>
      <c r="CG70" s="180"/>
      <c r="CH70" s="180"/>
      <c r="CI70" s="180"/>
      <c r="CJ70" s="180"/>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8"/>
    </row>
    <row r="71" spans="2:144">
      <c r="B71" s="108" t="s">
        <v>377</v>
      </c>
      <c r="C71" s="154" t="s">
        <v>378</v>
      </c>
      <c r="D71" s="103"/>
      <c r="E71" s="151"/>
      <c r="F71" s="152"/>
      <c r="G71" s="166"/>
      <c r="H71" s="165">
        <v>0</v>
      </c>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180"/>
      <c r="BR71" s="180"/>
      <c r="BS71" s="180"/>
      <c r="BT71" s="180"/>
      <c r="BU71" s="180"/>
      <c r="BV71" s="180"/>
      <c r="BW71" s="180"/>
      <c r="BX71" s="180"/>
      <c r="BY71" s="180"/>
      <c r="BZ71" s="180"/>
      <c r="CA71" s="180"/>
      <c r="CB71" s="180"/>
      <c r="CC71" s="180"/>
      <c r="CD71" s="180"/>
      <c r="CE71" s="180"/>
      <c r="CF71" s="180"/>
      <c r="CG71" s="180"/>
      <c r="CH71" s="180"/>
      <c r="CI71" s="180"/>
      <c r="CJ71" s="180"/>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8"/>
    </row>
    <row r="72" spans="2:144">
      <c r="B72" s="104" t="s">
        <v>380</v>
      </c>
      <c r="C72" s="143" t="s">
        <v>381</v>
      </c>
      <c r="D72" s="144" t="s">
        <v>318</v>
      </c>
      <c r="E72" s="105" t="s">
        <v>411</v>
      </c>
      <c r="F72" s="69" t="s">
        <v>352</v>
      </c>
      <c r="G72" s="166">
        <v>1577039768</v>
      </c>
      <c r="H72" s="165">
        <v>1577039768</v>
      </c>
      <c r="I72" s="180">
        <v>71994289</v>
      </c>
      <c r="J72" s="180">
        <v>17588750</v>
      </c>
      <c r="K72" s="180">
        <v>14054991</v>
      </c>
      <c r="L72" s="180">
        <v>35538280</v>
      </c>
      <c r="M72" s="180">
        <v>2580000</v>
      </c>
      <c r="N72" s="180"/>
      <c r="O72" s="180">
        <v>6493097</v>
      </c>
      <c r="P72" s="180">
        <v>3653078</v>
      </c>
      <c r="Q72" s="180">
        <v>2200000</v>
      </c>
      <c r="R72" s="180"/>
      <c r="S72" s="180">
        <v>50000</v>
      </c>
      <c r="T72" s="180">
        <v>208865364</v>
      </c>
      <c r="U72" s="180"/>
      <c r="V72" s="180">
        <v>2429689</v>
      </c>
      <c r="W72" s="180">
        <v>32021825</v>
      </c>
      <c r="X72" s="180"/>
      <c r="Y72" s="180">
        <v>707196</v>
      </c>
      <c r="Z72" s="180"/>
      <c r="AA72" s="180">
        <v>1616434</v>
      </c>
      <c r="AB72" s="180"/>
      <c r="AC72" s="180">
        <v>49044796</v>
      </c>
      <c r="AD72" s="180">
        <v>125125386</v>
      </c>
      <c r="AE72" s="180"/>
      <c r="AF72" s="180"/>
      <c r="AG72" s="180">
        <v>1148537</v>
      </c>
      <c r="AH72" s="180"/>
      <c r="AI72" s="180">
        <v>164083</v>
      </c>
      <c r="AJ72" s="180"/>
      <c r="AK72" s="180"/>
      <c r="AL72" s="180"/>
      <c r="AM72" s="180">
        <v>8000000</v>
      </c>
      <c r="AN72" s="180"/>
      <c r="AO72" s="180">
        <v>317437169</v>
      </c>
      <c r="AP72" s="180">
        <v>20912416</v>
      </c>
      <c r="AQ72" s="180">
        <v>2000000</v>
      </c>
      <c r="AR72" s="180">
        <v>3740000</v>
      </c>
      <c r="AS72" s="180">
        <v>472358</v>
      </c>
      <c r="AT72" s="180"/>
      <c r="AU72" s="180">
        <v>8350000</v>
      </c>
      <c r="AV72" s="180"/>
      <c r="AW72" s="180">
        <v>1782889</v>
      </c>
      <c r="AX72" s="180">
        <v>55957789</v>
      </c>
      <c r="AY72" s="180">
        <v>7633592</v>
      </c>
      <c r="AZ72" s="180"/>
      <c r="BA72" s="180">
        <v>86054094</v>
      </c>
      <c r="BB72" s="180">
        <v>13594000</v>
      </c>
      <c r="BC72" s="180"/>
      <c r="BD72" s="180">
        <v>17902920</v>
      </c>
      <c r="BE72" s="180"/>
      <c r="BF72" s="180"/>
      <c r="BG72" s="180"/>
      <c r="BH72" s="180"/>
      <c r="BI72" s="180"/>
      <c r="BJ72" s="180">
        <v>30706245</v>
      </c>
      <c r="BK72" s="180"/>
      <c r="BL72" s="180"/>
      <c r="BM72" s="180">
        <v>309951</v>
      </c>
      <c r="BN72" s="180">
        <v>368443</v>
      </c>
      <c r="BO72" s="180"/>
      <c r="BP72" s="180"/>
      <c r="BQ72" s="180"/>
      <c r="BR72" s="180"/>
      <c r="BS72" s="180">
        <v>32647160</v>
      </c>
      <c r="BT72" s="180"/>
      <c r="BU72" s="180">
        <v>56410575</v>
      </c>
      <c r="BV72" s="180">
        <v>109889187</v>
      </c>
      <c r="BW72" s="180">
        <v>933456</v>
      </c>
      <c r="BX72" s="180"/>
      <c r="BY72" s="180"/>
      <c r="BZ72" s="180"/>
      <c r="CA72" s="180"/>
      <c r="CB72" s="180">
        <v>80254776</v>
      </c>
      <c r="CC72" s="180"/>
      <c r="CD72" s="180"/>
      <c r="CE72" s="180">
        <v>144610705</v>
      </c>
      <c r="CF72" s="180">
        <v>311152</v>
      </c>
      <c r="CG72" s="180"/>
      <c r="CH72" s="180">
        <v>985096</v>
      </c>
      <c r="CI72" s="180">
        <v>500000</v>
      </c>
      <c r="CJ72" s="180"/>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8"/>
    </row>
    <row r="73" spans="2:144">
      <c r="B73" s="104" t="s">
        <v>380</v>
      </c>
      <c r="C73" s="143" t="s">
        <v>381</v>
      </c>
      <c r="D73" s="144" t="s">
        <v>318</v>
      </c>
      <c r="E73" s="105" t="s">
        <v>412</v>
      </c>
      <c r="F73" s="69" t="s">
        <v>352</v>
      </c>
      <c r="G73" s="166">
        <v>66077913</v>
      </c>
      <c r="H73" s="165">
        <v>66077913</v>
      </c>
      <c r="I73" s="180"/>
      <c r="J73" s="180"/>
      <c r="K73" s="180"/>
      <c r="L73" s="180"/>
      <c r="M73" s="180"/>
      <c r="N73" s="180"/>
      <c r="O73" s="180"/>
      <c r="P73" s="180"/>
      <c r="Q73" s="180"/>
      <c r="R73" s="180"/>
      <c r="S73" s="180"/>
      <c r="T73" s="180">
        <v>13000798</v>
      </c>
      <c r="U73" s="180"/>
      <c r="V73" s="180"/>
      <c r="W73" s="180"/>
      <c r="X73" s="180"/>
      <c r="Y73" s="180"/>
      <c r="Z73" s="180"/>
      <c r="AA73" s="180"/>
      <c r="AB73" s="180"/>
      <c r="AC73" s="180">
        <v>282484</v>
      </c>
      <c r="AD73" s="180"/>
      <c r="AE73" s="180"/>
      <c r="AF73" s="180"/>
      <c r="AG73" s="180"/>
      <c r="AH73" s="180"/>
      <c r="AI73" s="180"/>
      <c r="AJ73" s="180"/>
      <c r="AK73" s="180"/>
      <c r="AL73" s="180"/>
      <c r="AM73" s="180"/>
      <c r="AN73" s="180"/>
      <c r="AO73" s="180"/>
      <c r="AP73" s="180"/>
      <c r="AQ73" s="180">
        <v>962798</v>
      </c>
      <c r="AR73" s="180"/>
      <c r="AS73" s="180"/>
      <c r="AT73" s="180"/>
      <c r="AU73" s="180"/>
      <c r="AV73" s="180"/>
      <c r="AW73" s="180">
        <v>674988</v>
      </c>
      <c r="AX73" s="180">
        <v>7884954</v>
      </c>
      <c r="AY73" s="180">
        <v>516867</v>
      </c>
      <c r="AZ73" s="180"/>
      <c r="BA73" s="180"/>
      <c r="BB73" s="180"/>
      <c r="BC73" s="180"/>
      <c r="BD73" s="180">
        <v>5316328</v>
      </c>
      <c r="BE73" s="180"/>
      <c r="BF73" s="180"/>
      <c r="BG73" s="180"/>
      <c r="BH73" s="180"/>
      <c r="BI73" s="180"/>
      <c r="BJ73" s="180"/>
      <c r="BK73" s="180"/>
      <c r="BL73" s="180"/>
      <c r="BM73" s="180"/>
      <c r="BN73" s="180"/>
      <c r="BO73" s="180"/>
      <c r="BP73" s="180"/>
      <c r="BQ73" s="180"/>
      <c r="BR73" s="180"/>
      <c r="BS73" s="180">
        <v>5458381</v>
      </c>
      <c r="BT73" s="180"/>
      <c r="BU73" s="180"/>
      <c r="BV73" s="180">
        <v>15292865</v>
      </c>
      <c r="BW73" s="180">
        <v>1418756</v>
      </c>
      <c r="BX73" s="180"/>
      <c r="BY73" s="180"/>
      <c r="BZ73" s="180"/>
      <c r="CA73" s="180"/>
      <c r="CB73" s="180"/>
      <c r="CC73" s="180"/>
      <c r="CD73" s="180"/>
      <c r="CE73" s="180">
        <v>12599895</v>
      </c>
      <c r="CF73" s="180">
        <v>2668799</v>
      </c>
      <c r="CG73" s="180"/>
      <c r="CH73" s="180"/>
      <c r="CI73" s="180"/>
      <c r="CJ73" s="180"/>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8"/>
    </row>
    <row r="74" spans="2:144">
      <c r="B74" s="104" t="s">
        <v>380</v>
      </c>
      <c r="C74" s="143" t="s">
        <v>381</v>
      </c>
      <c r="D74" s="144" t="s">
        <v>318</v>
      </c>
      <c r="E74" s="147" t="s">
        <v>413</v>
      </c>
      <c r="F74" s="145" t="s">
        <v>366</v>
      </c>
      <c r="G74" s="164">
        <v>5389224.7560262727</v>
      </c>
      <c r="H74" s="165">
        <v>4678327.4591789804</v>
      </c>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AY74" s="180"/>
      <c r="AZ74" s="180"/>
      <c r="BA74" s="180"/>
      <c r="BB74" s="180"/>
      <c r="BC74" s="180"/>
      <c r="BD74" s="180"/>
      <c r="BE74" s="180"/>
      <c r="BF74" s="180"/>
      <c r="BG74" s="180"/>
      <c r="BH74" s="180"/>
      <c r="BI74" s="180"/>
      <c r="BJ74" s="180"/>
      <c r="BK74" s="180"/>
      <c r="BL74" s="180"/>
      <c r="BM74" s="180"/>
      <c r="BN74" s="180"/>
      <c r="BO74" s="180"/>
      <c r="BP74" s="180"/>
      <c r="BQ74" s="180"/>
      <c r="BR74" s="180"/>
      <c r="BS74" s="180"/>
      <c r="BT74" s="180"/>
      <c r="BU74" s="180"/>
      <c r="BV74" s="180"/>
      <c r="BW74" s="180"/>
      <c r="BX74" s="180"/>
      <c r="BY74" s="180"/>
      <c r="BZ74" s="180"/>
      <c r="CA74" s="180"/>
      <c r="CB74" s="180"/>
      <c r="CC74" s="180"/>
      <c r="CD74" s="180"/>
      <c r="CE74" s="180"/>
      <c r="CF74" s="180"/>
      <c r="CG74" s="180"/>
      <c r="CH74" s="180"/>
      <c r="CI74" s="180"/>
      <c r="CJ74" s="180"/>
      <c r="CK74" s="181">
        <v>39585.88988505747</v>
      </c>
      <c r="CL74" s="181">
        <v>95722.021346469628</v>
      </c>
      <c r="CM74" s="181">
        <v>22963.875205254517</v>
      </c>
      <c r="CN74" s="181">
        <v>24935.737274220031</v>
      </c>
      <c r="CO74" s="181">
        <v>49537.602627257802</v>
      </c>
      <c r="CP74" s="181">
        <v>16087.083743842364</v>
      </c>
      <c r="CQ74" s="181">
        <v>54628.80459770115</v>
      </c>
      <c r="CR74" s="181">
        <v>66123.743842364536</v>
      </c>
      <c r="CS74" s="181">
        <v>42812.325385878488</v>
      </c>
      <c r="CT74" s="181">
        <v>12759.376026272577</v>
      </c>
      <c r="CU74" s="181">
        <v>19049.42528735632</v>
      </c>
      <c r="CV74" s="181">
        <v>21082.134646962233</v>
      </c>
      <c r="CW74" s="181">
        <v>27078.817733990149</v>
      </c>
      <c r="CX74" s="181">
        <v>80310.336617405585</v>
      </c>
      <c r="CY74" s="181">
        <v>2038665.6460426929</v>
      </c>
      <c r="CZ74" s="181">
        <v>10047.635467980295</v>
      </c>
      <c r="DA74" s="181">
        <v>18719.211822660098</v>
      </c>
      <c r="DB74" s="181">
        <v>30684.058128078814</v>
      </c>
      <c r="DC74" s="181">
        <v>17339.901477832511</v>
      </c>
      <c r="DD74" s="181">
        <v>20321.182266009851</v>
      </c>
      <c r="DE74" s="181">
        <v>11399.014778325123</v>
      </c>
      <c r="DF74" s="181">
        <v>137458.83211822662</v>
      </c>
      <c r="DG74" s="181">
        <v>42077.898193760266</v>
      </c>
      <c r="DH74" s="181">
        <v>11534.899080459771</v>
      </c>
      <c r="DI74" s="181">
        <v>40212.532019704435</v>
      </c>
      <c r="DJ74" s="181">
        <v>13793.103448275862</v>
      </c>
      <c r="DK74" s="181">
        <v>34867.9802955665</v>
      </c>
      <c r="DL74" s="181">
        <v>37505.747126436785</v>
      </c>
      <c r="DM74" s="181">
        <v>16337.077175697865</v>
      </c>
      <c r="DN74" s="181">
        <v>10853.858784893268</v>
      </c>
      <c r="DO74" s="181">
        <v>15661.281215106732</v>
      </c>
      <c r="DP74" s="181">
        <v>10833.085418719211</v>
      </c>
      <c r="DQ74" s="181">
        <v>19536.662561576355</v>
      </c>
      <c r="DR74" s="181">
        <v>12972.085385878489</v>
      </c>
      <c r="DS74" s="181">
        <v>20840.356387520525</v>
      </c>
      <c r="DT74" s="181">
        <v>23000</v>
      </c>
      <c r="DU74" s="181">
        <v>11565.238095238097</v>
      </c>
      <c r="DV74" s="181">
        <v>83439.818062397375</v>
      </c>
      <c r="DW74" s="181">
        <v>106639.86348111658</v>
      </c>
      <c r="DX74" s="181">
        <v>14870.279146141214</v>
      </c>
      <c r="DY74" s="181">
        <v>27393.080065681446</v>
      </c>
      <c r="DZ74" s="181">
        <v>116522.1079146141</v>
      </c>
      <c r="EA74" s="181">
        <v>69070.607553366179</v>
      </c>
      <c r="EB74" s="181">
        <v>26916.896551724138</v>
      </c>
      <c r="EC74" s="181">
        <v>25078.817733990149</v>
      </c>
      <c r="ED74" s="181">
        <v>28907.142857142859</v>
      </c>
      <c r="EE74" s="181">
        <v>23896.817733990149</v>
      </c>
      <c r="EF74" s="181">
        <v>24384.236453201971</v>
      </c>
      <c r="EG74" s="181">
        <v>38994.436781609198</v>
      </c>
      <c r="EH74" s="181">
        <v>235256.23024630445</v>
      </c>
      <c r="EI74" s="181">
        <v>19114.87027914614</v>
      </c>
      <c r="EJ74" s="181">
        <v>515962.11605911329</v>
      </c>
      <c r="EK74" s="181">
        <v>45489.326765188831</v>
      </c>
      <c r="EL74" s="181">
        <v>70304.187192118232</v>
      </c>
      <c r="EM74" s="181">
        <v>10510.80459770115</v>
      </c>
      <c r="EN74" s="188">
        <v>16671.358193760265</v>
      </c>
    </row>
    <row r="75" spans="2:144">
      <c r="B75" s="104" t="s">
        <v>382</v>
      </c>
      <c r="C75" s="143" t="s">
        <v>383</v>
      </c>
      <c r="D75" s="144" t="s">
        <v>131</v>
      </c>
      <c r="E75" s="105" t="s">
        <v>414</v>
      </c>
      <c r="F75" s="69" t="s">
        <v>352</v>
      </c>
      <c r="G75" s="166"/>
      <c r="H75" s="165">
        <v>0</v>
      </c>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AY75" s="180"/>
      <c r="AZ75" s="180"/>
      <c r="BA75" s="180"/>
      <c r="BB75" s="180"/>
      <c r="BC75" s="180"/>
      <c r="BD75" s="180"/>
      <c r="BE75" s="180"/>
      <c r="BF75" s="180"/>
      <c r="BG75" s="180"/>
      <c r="BH75" s="180"/>
      <c r="BI75" s="180"/>
      <c r="BJ75" s="180"/>
      <c r="BK75" s="180"/>
      <c r="BL75" s="180"/>
      <c r="BM75" s="180"/>
      <c r="BN75" s="180"/>
      <c r="BO75" s="180"/>
      <c r="BP75" s="180"/>
      <c r="BQ75" s="180"/>
      <c r="BR75" s="180"/>
      <c r="BS75" s="180"/>
      <c r="BT75" s="180"/>
      <c r="BU75" s="180"/>
      <c r="BV75" s="180"/>
      <c r="BW75" s="180"/>
      <c r="BX75" s="180"/>
      <c r="BY75" s="180"/>
      <c r="BZ75" s="180"/>
      <c r="CA75" s="180"/>
      <c r="CB75" s="180"/>
      <c r="CC75" s="180"/>
      <c r="CD75" s="180"/>
      <c r="CE75" s="180"/>
      <c r="CF75" s="180"/>
      <c r="CG75" s="180"/>
      <c r="CH75" s="180"/>
      <c r="CI75" s="180"/>
      <c r="CJ75" s="180"/>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8"/>
    </row>
    <row r="76" spans="2:144">
      <c r="B76" s="108" t="s">
        <v>385</v>
      </c>
      <c r="C76" s="161" t="s">
        <v>386</v>
      </c>
      <c r="D76" s="103"/>
      <c r="E76" s="151"/>
      <c r="F76" s="152"/>
      <c r="G76" s="164"/>
      <c r="H76" s="165">
        <v>0</v>
      </c>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180"/>
      <c r="BI76" s="180"/>
      <c r="BJ76" s="180"/>
      <c r="BK76" s="180"/>
      <c r="BL76" s="180"/>
      <c r="BM76" s="180"/>
      <c r="BN76" s="180"/>
      <c r="BO76" s="180"/>
      <c r="BP76" s="180"/>
      <c r="BQ76" s="180"/>
      <c r="BR76" s="180"/>
      <c r="BS76" s="180"/>
      <c r="BT76" s="180"/>
      <c r="BU76" s="180"/>
      <c r="BV76" s="180"/>
      <c r="BW76" s="180"/>
      <c r="BX76" s="180"/>
      <c r="BY76" s="180"/>
      <c r="BZ76" s="180"/>
      <c r="CA76" s="180"/>
      <c r="CB76" s="180"/>
      <c r="CC76" s="180"/>
      <c r="CD76" s="180"/>
      <c r="CE76" s="180"/>
      <c r="CF76" s="180"/>
      <c r="CG76" s="180"/>
      <c r="CH76" s="180"/>
      <c r="CI76" s="180"/>
      <c r="CJ76" s="180"/>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8"/>
    </row>
    <row r="77" spans="2:144">
      <c r="B77" s="104" t="s">
        <v>387</v>
      </c>
      <c r="C77" s="162" t="s">
        <v>388</v>
      </c>
      <c r="D77" s="144" t="s">
        <v>318</v>
      </c>
      <c r="E77" s="105" t="s">
        <v>416</v>
      </c>
      <c r="F77" s="69" t="s">
        <v>405</v>
      </c>
      <c r="G77" s="166">
        <v>517373000</v>
      </c>
      <c r="H77" s="165">
        <v>517373000</v>
      </c>
      <c r="I77" s="180"/>
      <c r="J77" s="183"/>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AY77" s="180"/>
      <c r="AZ77" s="180"/>
      <c r="BA77" s="180"/>
      <c r="BB77" s="180"/>
      <c r="BC77" s="189">
        <v>517373000</v>
      </c>
      <c r="BD77" s="180"/>
      <c r="BE77" s="180"/>
      <c r="BF77" s="180"/>
      <c r="BG77" s="180"/>
      <c r="BH77" s="180"/>
      <c r="BI77" s="180"/>
      <c r="BJ77" s="180"/>
      <c r="BK77" s="180"/>
      <c r="BL77" s="180"/>
      <c r="BM77" s="180"/>
      <c r="BN77" s="180"/>
      <c r="BO77" s="180"/>
      <c r="BP77" s="180"/>
      <c r="BQ77" s="180"/>
      <c r="BR77" s="180"/>
      <c r="BS77" s="180"/>
      <c r="BT77" s="180"/>
      <c r="BU77" s="180"/>
      <c r="BV77" s="180"/>
      <c r="BW77" s="180"/>
      <c r="BX77" s="180"/>
      <c r="BY77" s="180"/>
      <c r="BZ77" s="180"/>
      <c r="CA77" s="180"/>
      <c r="CB77" s="180"/>
      <c r="CC77" s="180"/>
      <c r="CD77" s="180"/>
      <c r="CE77" s="180"/>
      <c r="CF77" s="180"/>
      <c r="CG77" s="180"/>
      <c r="CH77" s="180"/>
      <c r="CI77" s="180"/>
      <c r="CJ77" s="180"/>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8"/>
    </row>
    <row r="78" spans="2:144">
      <c r="B78" s="104" t="s">
        <v>387</v>
      </c>
      <c r="C78" s="162" t="s">
        <v>388</v>
      </c>
      <c r="D78" s="144" t="s">
        <v>318</v>
      </c>
      <c r="E78" s="105" t="s">
        <v>417</v>
      </c>
      <c r="F78" s="69" t="s">
        <v>405</v>
      </c>
      <c r="G78" s="166">
        <v>5485046000</v>
      </c>
      <c r="H78" s="165">
        <v>5485046000</v>
      </c>
      <c r="I78" s="180"/>
      <c r="J78" s="183"/>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AY78" s="180"/>
      <c r="AZ78" s="180"/>
      <c r="BA78" s="180"/>
      <c r="BB78" s="180"/>
      <c r="BC78" s="190">
        <v>5485046000</v>
      </c>
      <c r="BD78" s="180"/>
      <c r="BE78" s="180"/>
      <c r="BF78" s="180"/>
      <c r="BG78" s="180"/>
      <c r="BH78" s="180"/>
      <c r="BI78" s="180"/>
      <c r="BJ78" s="180"/>
      <c r="BK78" s="180"/>
      <c r="BL78" s="180"/>
      <c r="BM78" s="180"/>
      <c r="BN78" s="180"/>
      <c r="BO78" s="180"/>
      <c r="BP78" s="180"/>
      <c r="BQ78" s="180"/>
      <c r="BR78" s="180"/>
      <c r="BS78" s="180"/>
      <c r="BT78" s="180"/>
      <c r="BU78" s="180"/>
      <c r="BV78" s="180"/>
      <c r="BW78" s="180"/>
      <c r="BX78" s="180"/>
      <c r="BY78" s="180"/>
      <c r="BZ78" s="180"/>
      <c r="CA78" s="180"/>
      <c r="CB78" s="180"/>
      <c r="CC78" s="180"/>
      <c r="CD78" s="180"/>
      <c r="CE78" s="180"/>
      <c r="CF78" s="180"/>
      <c r="CG78" s="180"/>
      <c r="CH78" s="180"/>
      <c r="CI78" s="180"/>
      <c r="CJ78" s="180"/>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8"/>
    </row>
    <row r="79" spans="2:144">
      <c r="B79" s="104" t="s">
        <v>387</v>
      </c>
      <c r="C79" s="162" t="s">
        <v>388</v>
      </c>
      <c r="D79" s="144" t="s">
        <v>318</v>
      </c>
      <c r="E79" s="105" t="s">
        <v>29</v>
      </c>
      <c r="F79" s="69" t="s">
        <v>405</v>
      </c>
      <c r="G79" s="166">
        <v>186818000</v>
      </c>
      <c r="H79" s="165">
        <v>186818000</v>
      </c>
      <c r="I79" s="180"/>
      <c r="J79" s="183"/>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9">
        <v>186818000</v>
      </c>
      <c r="BD79" s="180"/>
      <c r="BE79" s="180"/>
      <c r="BF79" s="180"/>
      <c r="BG79" s="180"/>
      <c r="BH79" s="180"/>
      <c r="BI79" s="180"/>
      <c r="BJ79" s="180"/>
      <c r="BK79" s="180"/>
      <c r="BL79" s="180"/>
      <c r="BM79" s="180"/>
      <c r="BN79" s="180"/>
      <c r="BO79" s="180"/>
      <c r="BP79" s="180"/>
      <c r="BQ79" s="180"/>
      <c r="BR79" s="180"/>
      <c r="BS79" s="180"/>
      <c r="BT79" s="180"/>
      <c r="BU79" s="180"/>
      <c r="BV79" s="180"/>
      <c r="BW79" s="180"/>
      <c r="BX79" s="180"/>
      <c r="BY79" s="180"/>
      <c r="BZ79" s="180"/>
      <c r="CA79" s="180"/>
      <c r="CB79" s="180"/>
      <c r="CC79" s="180"/>
      <c r="CD79" s="180"/>
      <c r="CE79" s="180"/>
      <c r="CF79" s="180"/>
      <c r="CG79" s="180"/>
      <c r="CH79" s="180"/>
      <c r="CI79" s="180"/>
      <c r="CJ79" s="180"/>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8"/>
    </row>
    <row r="80" spans="2:144">
      <c r="B80" s="104" t="s">
        <v>387</v>
      </c>
      <c r="C80" s="162" t="s">
        <v>388</v>
      </c>
      <c r="D80" s="144" t="s">
        <v>318</v>
      </c>
      <c r="E80" s="105" t="s">
        <v>418</v>
      </c>
      <c r="F80" s="69" t="s">
        <v>405</v>
      </c>
      <c r="G80" s="166">
        <v>865176000</v>
      </c>
      <c r="H80" s="165">
        <v>865176000</v>
      </c>
      <c r="I80" s="180"/>
      <c r="J80" s="183"/>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90">
        <v>865176000</v>
      </c>
      <c r="BD80" s="180"/>
      <c r="BE80" s="180"/>
      <c r="BF80" s="180"/>
      <c r="BG80" s="180"/>
      <c r="BH80" s="180"/>
      <c r="BI80" s="180"/>
      <c r="BJ80" s="180"/>
      <c r="BK80" s="180"/>
      <c r="BL80" s="180"/>
      <c r="BM80" s="180"/>
      <c r="BN80" s="180"/>
      <c r="BO80" s="180"/>
      <c r="BP80" s="180"/>
      <c r="BQ80" s="180"/>
      <c r="BR80" s="180"/>
      <c r="BS80" s="180"/>
      <c r="BT80" s="180"/>
      <c r="BU80" s="180"/>
      <c r="BV80" s="180"/>
      <c r="BW80" s="180"/>
      <c r="BX80" s="180"/>
      <c r="BY80" s="180"/>
      <c r="BZ80" s="180"/>
      <c r="CA80" s="180"/>
      <c r="CB80" s="180"/>
      <c r="CC80" s="180"/>
      <c r="CD80" s="180"/>
      <c r="CE80" s="180"/>
      <c r="CF80" s="180"/>
      <c r="CG80" s="180"/>
      <c r="CH80" s="180"/>
      <c r="CI80" s="180"/>
      <c r="CJ80" s="180"/>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8"/>
    </row>
    <row r="81" spans="2:144">
      <c r="B81" s="104" t="s">
        <v>387</v>
      </c>
      <c r="C81" s="162" t="s">
        <v>388</v>
      </c>
      <c r="D81" s="144" t="s">
        <v>318</v>
      </c>
      <c r="E81" s="105" t="s">
        <v>419</v>
      </c>
      <c r="F81" s="69" t="s">
        <v>352</v>
      </c>
      <c r="G81" s="166">
        <v>2953196000</v>
      </c>
      <c r="H81" s="165">
        <v>2953196000</v>
      </c>
      <c r="I81" s="180"/>
      <c r="J81" s="183"/>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180"/>
      <c r="AM81" s="180"/>
      <c r="AN81" s="180"/>
      <c r="AO81" s="180"/>
      <c r="AP81" s="180"/>
      <c r="AQ81" s="180"/>
      <c r="AR81" s="180"/>
      <c r="AS81" s="180"/>
      <c r="AT81" s="180"/>
      <c r="AU81" s="180"/>
      <c r="AV81" s="180"/>
      <c r="AW81" s="180"/>
      <c r="AX81" s="180"/>
      <c r="AY81" s="180"/>
      <c r="AZ81" s="180"/>
      <c r="BA81" s="180"/>
      <c r="BB81" s="180"/>
      <c r="BC81" s="189">
        <v>2953196000</v>
      </c>
      <c r="BD81" s="180"/>
      <c r="BE81" s="180"/>
      <c r="BF81" s="180"/>
      <c r="BG81" s="180"/>
      <c r="BH81" s="180"/>
      <c r="BI81" s="180"/>
      <c r="BJ81" s="180"/>
      <c r="BK81" s="180"/>
      <c r="BL81" s="180"/>
      <c r="BM81" s="180"/>
      <c r="BN81" s="180"/>
      <c r="BO81" s="180"/>
      <c r="BP81" s="180"/>
      <c r="BQ81" s="180"/>
      <c r="BR81" s="180"/>
      <c r="BS81" s="180"/>
      <c r="BT81" s="180"/>
      <c r="BU81" s="180"/>
      <c r="BV81" s="180"/>
      <c r="BW81" s="180"/>
      <c r="BX81" s="180"/>
      <c r="BY81" s="180"/>
      <c r="BZ81" s="180"/>
      <c r="CA81" s="180"/>
      <c r="CB81" s="180"/>
      <c r="CC81" s="180"/>
      <c r="CD81" s="180"/>
      <c r="CE81" s="180"/>
      <c r="CF81" s="180"/>
      <c r="CG81" s="180"/>
      <c r="CH81" s="180"/>
      <c r="CI81" s="180"/>
      <c r="CJ81" s="180"/>
      <c r="CK81" s="181"/>
      <c r="CL81" s="181"/>
      <c r="CM81" s="181"/>
      <c r="CN81" s="181"/>
      <c r="CO81" s="181"/>
      <c r="CP81" s="181"/>
      <c r="CQ81" s="181"/>
      <c r="CR81" s="181"/>
      <c r="CS81" s="181"/>
      <c r="CT81" s="181"/>
      <c r="CU81" s="181"/>
      <c r="CV81" s="181"/>
      <c r="CW81" s="181"/>
      <c r="CX81" s="181"/>
      <c r="CY81" s="181"/>
      <c r="CZ81" s="181"/>
      <c r="DA81" s="181"/>
      <c r="DB81" s="181"/>
      <c r="DC81" s="181"/>
      <c r="DD81" s="181"/>
      <c r="DE81" s="181"/>
      <c r="DF81" s="181"/>
      <c r="DG81" s="181"/>
      <c r="DH81" s="181"/>
      <c r="DI81" s="181"/>
      <c r="DJ81" s="181"/>
      <c r="DK81" s="181"/>
      <c r="DL81" s="181"/>
      <c r="DM81" s="181"/>
      <c r="DN81" s="181"/>
      <c r="DO81" s="181"/>
      <c r="DP81" s="181"/>
      <c r="DQ81" s="181"/>
      <c r="DR81" s="181"/>
      <c r="DS81" s="181"/>
      <c r="DT81" s="181"/>
      <c r="DU81" s="181"/>
      <c r="DV81" s="181"/>
      <c r="DW81" s="181"/>
      <c r="DX81" s="181"/>
      <c r="DY81" s="181"/>
      <c r="DZ81" s="181"/>
      <c r="EA81" s="181"/>
      <c r="EB81" s="181"/>
      <c r="EC81" s="181"/>
      <c r="ED81" s="181"/>
      <c r="EE81" s="181"/>
      <c r="EF81" s="181"/>
      <c r="EG81" s="181"/>
      <c r="EH81" s="181"/>
      <c r="EI81" s="181"/>
      <c r="EJ81" s="181"/>
      <c r="EK81" s="181"/>
      <c r="EL81" s="181"/>
      <c r="EM81" s="181"/>
      <c r="EN81" s="188"/>
    </row>
    <row r="82" spans="2:144">
      <c r="B82" s="104" t="s">
        <v>387</v>
      </c>
      <c r="C82" s="162" t="s">
        <v>388</v>
      </c>
      <c r="D82" s="144" t="s">
        <v>318</v>
      </c>
      <c r="E82" s="105" t="s">
        <v>415</v>
      </c>
      <c r="F82" s="69" t="s">
        <v>405</v>
      </c>
      <c r="G82" s="166">
        <v>3874534000</v>
      </c>
      <c r="H82" s="165">
        <v>3874534000</v>
      </c>
      <c r="I82" s="180"/>
      <c r="J82" s="183"/>
      <c r="K82" s="180"/>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0"/>
      <c r="AS82" s="180"/>
      <c r="AT82" s="180"/>
      <c r="AU82" s="180"/>
      <c r="AV82" s="180"/>
      <c r="AW82" s="180"/>
      <c r="AX82" s="180"/>
      <c r="AY82" s="180"/>
      <c r="AZ82" s="180"/>
      <c r="BA82" s="180"/>
      <c r="BB82" s="180"/>
      <c r="BC82" s="180">
        <v>3874534000</v>
      </c>
      <c r="BD82" s="180"/>
      <c r="BE82" s="180"/>
      <c r="BF82" s="180"/>
      <c r="BG82" s="180"/>
      <c r="BH82" s="180"/>
      <c r="BI82" s="180"/>
      <c r="BJ82" s="180"/>
      <c r="BK82" s="180"/>
      <c r="BL82" s="180"/>
      <c r="BM82" s="180"/>
      <c r="BN82" s="180"/>
      <c r="BO82" s="180"/>
      <c r="BP82" s="180"/>
      <c r="BQ82" s="180"/>
      <c r="BR82" s="180"/>
      <c r="BS82" s="180"/>
      <c r="BT82" s="180"/>
      <c r="BU82" s="180"/>
      <c r="BV82" s="180"/>
      <c r="BW82" s="180"/>
      <c r="BX82" s="180"/>
      <c r="BY82" s="180"/>
      <c r="BZ82" s="180"/>
      <c r="CA82" s="180"/>
      <c r="CB82" s="180"/>
      <c r="CC82" s="180"/>
      <c r="CD82" s="180"/>
      <c r="CE82" s="180"/>
      <c r="CF82" s="180"/>
      <c r="CG82" s="180"/>
      <c r="CH82" s="180"/>
      <c r="CI82" s="180"/>
      <c r="CJ82" s="180"/>
      <c r="CK82" s="181"/>
      <c r="CL82" s="181"/>
      <c r="CM82" s="181"/>
      <c r="CN82" s="181"/>
      <c r="CO82" s="181"/>
      <c r="CP82" s="181"/>
      <c r="CQ82" s="181"/>
      <c r="CR82" s="181"/>
      <c r="CS82" s="181"/>
      <c r="CT82" s="181"/>
      <c r="CU82" s="181"/>
      <c r="CV82" s="181"/>
      <c r="CW82" s="181"/>
      <c r="CX82" s="181"/>
      <c r="CY82" s="181"/>
      <c r="CZ82" s="181"/>
      <c r="DA82" s="181"/>
      <c r="DB82" s="181"/>
      <c r="DC82" s="181"/>
      <c r="DD82" s="181"/>
      <c r="DE82" s="181"/>
      <c r="DF82" s="181"/>
      <c r="DG82" s="181"/>
      <c r="DH82" s="181"/>
      <c r="DI82" s="181"/>
      <c r="DJ82" s="181"/>
      <c r="DK82" s="181"/>
      <c r="DL82" s="181"/>
      <c r="DM82" s="181"/>
      <c r="DN82" s="181"/>
      <c r="DO82" s="181"/>
      <c r="DP82" s="181"/>
      <c r="DQ82" s="181"/>
      <c r="DR82" s="181"/>
      <c r="DS82" s="181"/>
      <c r="DT82" s="181"/>
      <c r="DU82" s="181"/>
      <c r="DV82" s="181"/>
      <c r="DW82" s="181"/>
      <c r="DX82" s="181"/>
      <c r="DY82" s="181"/>
      <c r="DZ82" s="181"/>
      <c r="EA82" s="181"/>
      <c r="EB82" s="181"/>
      <c r="EC82" s="181"/>
      <c r="ED82" s="181"/>
      <c r="EE82" s="181"/>
      <c r="EF82" s="181"/>
      <c r="EG82" s="181"/>
      <c r="EH82" s="181"/>
      <c r="EI82" s="181"/>
      <c r="EJ82" s="181"/>
      <c r="EK82" s="181"/>
      <c r="EL82" s="181"/>
      <c r="EM82" s="181"/>
      <c r="EN82" s="188"/>
    </row>
    <row r="83" spans="2:144">
      <c r="B83" s="104" t="s">
        <v>389</v>
      </c>
      <c r="C83" s="162" t="s">
        <v>390</v>
      </c>
      <c r="D83" s="144" t="s">
        <v>131</v>
      </c>
      <c r="E83" s="151"/>
      <c r="F83" s="152"/>
      <c r="G83" s="164"/>
      <c r="H83" s="165">
        <v>0</v>
      </c>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0"/>
      <c r="AP83" s="180"/>
      <c r="AQ83" s="180"/>
      <c r="AR83" s="180"/>
      <c r="AS83" s="180"/>
      <c r="AT83" s="180"/>
      <c r="AU83" s="180"/>
      <c r="AV83" s="180"/>
      <c r="AW83" s="180"/>
      <c r="AX83" s="180"/>
      <c r="AY83" s="180"/>
      <c r="AZ83" s="180"/>
      <c r="BA83" s="180"/>
      <c r="BB83" s="180"/>
      <c r="BC83" s="180"/>
      <c r="BD83" s="180"/>
      <c r="BE83" s="180"/>
      <c r="BF83" s="180"/>
      <c r="BG83" s="180"/>
      <c r="BH83" s="180"/>
      <c r="BI83" s="180"/>
      <c r="BJ83" s="180"/>
      <c r="BK83" s="180"/>
      <c r="BL83" s="180"/>
      <c r="BM83" s="180"/>
      <c r="BN83" s="180"/>
      <c r="BO83" s="180"/>
      <c r="BP83" s="180"/>
      <c r="BQ83" s="180"/>
      <c r="BR83" s="180"/>
      <c r="BS83" s="180"/>
      <c r="BT83" s="180"/>
      <c r="BU83" s="180"/>
      <c r="BV83" s="180"/>
      <c r="BW83" s="180"/>
      <c r="BX83" s="180"/>
      <c r="BY83" s="180"/>
      <c r="BZ83" s="180"/>
      <c r="CA83" s="180"/>
      <c r="CB83" s="180"/>
      <c r="CC83" s="180"/>
      <c r="CD83" s="180"/>
      <c r="CE83" s="180"/>
      <c r="CF83" s="180"/>
      <c r="CG83" s="180"/>
      <c r="CH83" s="180"/>
      <c r="CI83" s="180"/>
      <c r="CJ83" s="180"/>
      <c r="CK83" s="181"/>
      <c r="CL83" s="181"/>
      <c r="CM83" s="181"/>
      <c r="CN83" s="181"/>
      <c r="CO83" s="181"/>
      <c r="CP83" s="181"/>
      <c r="CQ83" s="181"/>
      <c r="CR83" s="181"/>
      <c r="CS83" s="181"/>
      <c r="CT83" s="181"/>
      <c r="CU83" s="181"/>
      <c r="CV83" s="181"/>
      <c r="CW83" s="181"/>
      <c r="CX83" s="181"/>
      <c r="CY83" s="181"/>
      <c r="CZ83" s="181"/>
      <c r="DA83" s="181"/>
      <c r="DB83" s="181"/>
      <c r="DC83" s="181"/>
      <c r="DD83" s="181"/>
      <c r="DE83" s="181"/>
      <c r="DF83" s="181"/>
      <c r="DG83" s="181"/>
      <c r="DH83" s="181"/>
      <c r="DI83" s="181"/>
      <c r="DJ83" s="181"/>
      <c r="DK83" s="181"/>
      <c r="DL83" s="181"/>
      <c r="DM83" s="181"/>
      <c r="DN83" s="181"/>
      <c r="DO83" s="181"/>
      <c r="DP83" s="181"/>
      <c r="DQ83" s="181"/>
      <c r="DR83" s="181"/>
      <c r="DS83" s="181"/>
      <c r="DT83" s="181"/>
      <c r="DU83" s="181"/>
      <c r="DV83" s="181"/>
      <c r="DW83" s="181"/>
      <c r="DX83" s="181"/>
      <c r="DY83" s="181"/>
      <c r="DZ83" s="181"/>
      <c r="EA83" s="181"/>
      <c r="EB83" s="181"/>
      <c r="EC83" s="181"/>
      <c r="ED83" s="181"/>
      <c r="EE83" s="181"/>
      <c r="EF83" s="181"/>
      <c r="EG83" s="181"/>
      <c r="EH83" s="181"/>
      <c r="EI83" s="181"/>
      <c r="EJ83" s="181"/>
      <c r="EK83" s="181"/>
      <c r="EL83" s="181"/>
      <c r="EM83" s="181"/>
      <c r="EN83" s="188"/>
    </row>
    <row r="84" spans="2:144">
      <c r="B84" s="104" t="s">
        <v>391</v>
      </c>
      <c r="C84" s="143" t="s">
        <v>392</v>
      </c>
      <c r="D84" s="144" t="s">
        <v>318</v>
      </c>
      <c r="E84" s="105" t="s">
        <v>420</v>
      </c>
      <c r="F84" s="69" t="s">
        <v>421</v>
      </c>
      <c r="G84" s="166">
        <v>129403420</v>
      </c>
      <c r="H84" s="165">
        <v>110971743</v>
      </c>
      <c r="I84" s="180">
        <v>2459495</v>
      </c>
      <c r="J84" s="180">
        <v>727730</v>
      </c>
      <c r="K84" s="180">
        <v>186490</v>
      </c>
      <c r="L84" s="180"/>
      <c r="M84" s="180"/>
      <c r="N84" s="180"/>
      <c r="O84" s="180">
        <v>226151</v>
      </c>
      <c r="P84" s="180"/>
      <c r="Q84" s="180"/>
      <c r="R84" s="180"/>
      <c r="S84" s="180"/>
      <c r="T84" s="180">
        <v>7264256</v>
      </c>
      <c r="U84" s="180"/>
      <c r="V84" s="180"/>
      <c r="W84" s="180"/>
      <c r="X84" s="180"/>
      <c r="Y84" s="180"/>
      <c r="Z84" s="180"/>
      <c r="AA84" s="180">
        <v>227986</v>
      </c>
      <c r="AB84" s="180">
        <v>17768</v>
      </c>
      <c r="AC84" s="180"/>
      <c r="AD84" s="180">
        <v>8578719</v>
      </c>
      <c r="AE84" s="180">
        <v>19471031</v>
      </c>
      <c r="AF84" s="180"/>
      <c r="AG84" s="180"/>
      <c r="AH84" s="180"/>
      <c r="AI84" s="180"/>
      <c r="AJ84" s="180"/>
      <c r="AK84" s="180"/>
      <c r="AL84" s="180"/>
      <c r="AM84" s="180">
        <v>734932</v>
      </c>
      <c r="AN84" s="180"/>
      <c r="AO84" s="180">
        <v>8186493</v>
      </c>
      <c r="AP84" s="180">
        <v>25094</v>
      </c>
      <c r="AQ84" s="180"/>
      <c r="AR84" s="180"/>
      <c r="AS84" s="180"/>
      <c r="AT84" s="180"/>
      <c r="AU84" s="180"/>
      <c r="AV84" s="180"/>
      <c r="AW84" s="180"/>
      <c r="AX84" s="180">
        <v>822905</v>
      </c>
      <c r="AY84" s="180"/>
      <c r="AZ84" s="180"/>
      <c r="BA84" s="180">
        <v>1331859</v>
      </c>
      <c r="BB84" s="180">
        <v>1089063</v>
      </c>
      <c r="BC84" s="180"/>
      <c r="BD84" s="180"/>
      <c r="BE84" s="180"/>
      <c r="BF84" s="180"/>
      <c r="BG84" s="180"/>
      <c r="BH84" s="180"/>
      <c r="BI84" s="180"/>
      <c r="BJ84" s="180">
        <v>437755</v>
      </c>
      <c r="BK84" s="180"/>
      <c r="BL84" s="180">
        <v>9997</v>
      </c>
      <c r="BM84" s="180">
        <v>63205</v>
      </c>
      <c r="BN84" s="180">
        <v>173968</v>
      </c>
      <c r="BO84" s="180"/>
      <c r="BP84" s="180"/>
      <c r="BQ84" s="180"/>
      <c r="BR84" s="180"/>
      <c r="BS84" s="180">
        <v>1724324</v>
      </c>
      <c r="BT84" s="180"/>
      <c r="BU84" s="180">
        <v>4848161</v>
      </c>
      <c r="BV84" s="180">
        <v>13570718</v>
      </c>
      <c r="BW84" s="180"/>
      <c r="BX84" s="180">
        <v>6398</v>
      </c>
      <c r="BY84" s="180"/>
      <c r="BZ84" s="180">
        <v>3711809</v>
      </c>
      <c r="CA84" s="180"/>
      <c r="CB84" s="180">
        <v>134224</v>
      </c>
      <c r="CC84" s="180"/>
      <c r="CD84" s="180"/>
      <c r="CE84" s="180">
        <v>8283703</v>
      </c>
      <c r="CF84" s="180"/>
      <c r="CG84" s="180">
        <v>26491702</v>
      </c>
      <c r="CH84" s="180">
        <v>165807</v>
      </c>
      <c r="CI84" s="180"/>
      <c r="CJ84" s="180"/>
      <c r="CK84" s="181"/>
      <c r="CL84" s="181"/>
      <c r="CM84" s="181"/>
      <c r="CN84" s="181"/>
      <c r="CO84" s="181"/>
      <c r="CP84" s="181"/>
      <c r="CQ84" s="181"/>
      <c r="CR84" s="181"/>
      <c r="CS84" s="181"/>
      <c r="CT84" s="181"/>
      <c r="CU84" s="181"/>
      <c r="CV84" s="181"/>
      <c r="CW84" s="181"/>
      <c r="CX84" s="181"/>
      <c r="CY84" s="181"/>
      <c r="CZ84" s="181"/>
      <c r="DA84" s="181"/>
      <c r="DB84" s="181"/>
      <c r="DC84" s="181"/>
      <c r="DD84" s="181"/>
      <c r="DE84" s="181"/>
      <c r="DF84" s="181"/>
      <c r="DG84" s="181"/>
      <c r="DH84" s="181"/>
      <c r="DI84" s="181"/>
      <c r="DJ84" s="181"/>
      <c r="DK84" s="181"/>
      <c r="DL84" s="181"/>
      <c r="DM84" s="181"/>
      <c r="DN84" s="181"/>
      <c r="DO84" s="181"/>
      <c r="DP84" s="181"/>
      <c r="DQ84" s="181"/>
      <c r="DR84" s="181"/>
      <c r="DS84" s="181"/>
      <c r="DT84" s="181"/>
      <c r="DU84" s="181"/>
      <c r="DV84" s="181"/>
      <c r="DW84" s="181"/>
      <c r="DX84" s="181"/>
      <c r="DY84" s="181"/>
      <c r="DZ84" s="181"/>
      <c r="EA84" s="181"/>
      <c r="EB84" s="181"/>
      <c r="EC84" s="181"/>
      <c r="ED84" s="181"/>
      <c r="EE84" s="181"/>
      <c r="EF84" s="181"/>
      <c r="EG84" s="181"/>
      <c r="EH84" s="181"/>
      <c r="EI84" s="181"/>
      <c r="EJ84" s="181"/>
      <c r="EK84" s="181"/>
      <c r="EL84" s="181"/>
      <c r="EM84" s="181"/>
      <c r="EN84" s="188"/>
    </row>
    <row r="85" spans="2:144">
      <c r="B85" s="104" t="s">
        <v>391</v>
      </c>
      <c r="C85" s="143" t="s">
        <v>392</v>
      </c>
      <c r="D85" s="144" t="s">
        <v>318</v>
      </c>
      <c r="E85" s="105" t="s">
        <v>422</v>
      </c>
      <c r="F85" s="69" t="s">
        <v>423</v>
      </c>
      <c r="G85" s="166">
        <v>492065771</v>
      </c>
      <c r="H85" s="165">
        <v>492502030</v>
      </c>
      <c r="I85" s="180">
        <v>17167456</v>
      </c>
      <c r="J85" s="180">
        <v>8951518</v>
      </c>
      <c r="K85" s="180">
        <v>806052</v>
      </c>
      <c r="L85" s="180">
        <v>4319000</v>
      </c>
      <c r="M85" s="180"/>
      <c r="N85" s="180"/>
      <c r="O85" s="180">
        <v>798000</v>
      </c>
      <c r="P85" s="180"/>
      <c r="Q85" s="180">
        <v>387404</v>
      </c>
      <c r="R85" s="180"/>
      <c r="S85" s="180">
        <v>88763</v>
      </c>
      <c r="T85" s="180">
        <v>47259827</v>
      </c>
      <c r="U85" s="180"/>
      <c r="V85" s="180"/>
      <c r="W85" s="180"/>
      <c r="X85" s="180"/>
      <c r="Y85" s="180">
        <v>30808</v>
      </c>
      <c r="Z85" s="180"/>
      <c r="AA85" s="180"/>
      <c r="AB85" s="180">
        <v>21488891</v>
      </c>
      <c r="AC85" s="180"/>
      <c r="AD85" s="180">
        <v>31792591</v>
      </c>
      <c r="AE85" s="180">
        <v>28143408</v>
      </c>
      <c r="AF85" s="180"/>
      <c r="AG85" s="180"/>
      <c r="AH85" s="180"/>
      <c r="AI85" s="180"/>
      <c r="AJ85" s="180"/>
      <c r="AK85" s="180"/>
      <c r="AL85" s="180"/>
      <c r="AM85" s="180"/>
      <c r="AN85" s="180"/>
      <c r="AO85" s="180">
        <v>67665904</v>
      </c>
      <c r="AP85" s="180"/>
      <c r="AQ85" s="180"/>
      <c r="AR85" s="180"/>
      <c r="AS85" s="180">
        <v>265999</v>
      </c>
      <c r="AT85" s="180"/>
      <c r="AU85" s="180"/>
      <c r="AV85" s="180"/>
      <c r="AW85" s="180"/>
      <c r="AX85" s="180">
        <v>17898547</v>
      </c>
      <c r="AY85" s="180"/>
      <c r="AZ85" s="180"/>
      <c r="BA85" s="180">
        <v>3851190</v>
      </c>
      <c r="BB85" s="180">
        <v>4536608</v>
      </c>
      <c r="BC85" s="180"/>
      <c r="BD85" s="180"/>
      <c r="BE85" s="180"/>
      <c r="BF85" s="180"/>
      <c r="BG85" s="180"/>
      <c r="BH85" s="180"/>
      <c r="BI85" s="180"/>
      <c r="BJ85" s="180">
        <v>1786057</v>
      </c>
      <c r="BK85" s="180"/>
      <c r="BL85" s="180"/>
      <c r="BM85" s="180"/>
      <c r="BN85" s="180">
        <v>70000</v>
      </c>
      <c r="BO85" s="180"/>
      <c r="BP85" s="180"/>
      <c r="BQ85" s="180"/>
      <c r="BR85" s="180"/>
      <c r="BS85" s="180">
        <v>21600887</v>
      </c>
      <c r="BT85" s="180"/>
      <c r="BU85" s="180">
        <v>30531105</v>
      </c>
      <c r="BV85" s="180">
        <v>73412169</v>
      </c>
      <c r="BW85" s="180"/>
      <c r="BX85" s="180"/>
      <c r="BY85" s="180">
        <v>18093659</v>
      </c>
      <c r="BZ85" s="180">
        <v>27162497</v>
      </c>
      <c r="CA85" s="180"/>
      <c r="CB85" s="180">
        <v>5653547</v>
      </c>
      <c r="CC85" s="180"/>
      <c r="CD85" s="180"/>
      <c r="CE85" s="180">
        <v>7155211</v>
      </c>
      <c r="CF85" s="180"/>
      <c r="CG85" s="180">
        <v>51072546</v>
      </c>
      <c r="CH85" s="180">
        <v>410736</v>
      </c>
      <c r="CI85" s="180">
        <v>101650</v>
      </c>
      <c r="CJ85" s="180"/>
      <c r="CK85" s="181"/>
      <c r="CL85" s="181"/>
      <c r="CM85" s="181"/>
      <c r="CN85" s="181"/>
      <c r="CO85" s="181"/>
      <c r="CP85" s="181"/>
      <c r="CQ85" s="181"/>
      <c r="CR85" s="181"/>
      <c r="CS85" s="181"/>
      <c r="CT85" s="181"/>
      <c r="CU85" s="181"/>
      <c r="CV85" s="181"/>
      <c r="CW85" s="181"/>
      <c r="CX85" s="181"/>
      <c r="CY85" s="181"/>
      <c r="CZ85" s="181"/>
      <c r="DA85" s="181"/>
      <c r="DB85" s="181"/>
      <c r="DC85" s="181"/>
      <c r="DD85" s="181"/>
      <c r="DE85" s="181"/>
      <c r="DF85" s="181"/>
      <c r="DG85" s="181"/>
      <c r="DH85" s="181"/>
      <c r="DI85" s="181"/>
      <c r="DJ85" s="181"/>
      <c r="DK85" s="181"/>
      <c r="DL85" s="181"/>
      <c r="DM85" s="181"/>
      <c r="DN85" s="181"/>
      <c r="DO85" s="181"/>
      <c r="DP85" s="181"/>
      <c r="DQ85" s="181"/>
      <c r="DR85" s="181"/>
      <c r="DS85" s="181"/>
      <c r="DT85" s="181"/>
      <c r="DU85" s="181"/>
      <c r="DV85" s="181"/>
      <c r="DW85" s="181"/>
      <c r="DX85" s="181"/>
      <c r="DY85" s="181"/>
      <c r="DZ85" s="181"/>
      <c r="EA85" s="181"/>
      <c r="EB85" s="181"/>
      <c r="EC85" s="181"/>
      <c r="ED85" s="181"/>
      <c r="EE85" s="181"/>
      <c r="EF85" s="181"/>
      <c r="EG85" s="181"/>
      <c r="EH85" s="181"/>
      <c r="EI85" s="181"/>
      <c r="EJ85" s="181"/>
      <c r="EK85" s="181"/>
      <c r="EL85" s="181"/>
      <c r="EM85" s="181"/>
      <c r="EN85" s="188"/>
    </row>
    <row r="86" spans="2:144">
      <c r="B86" s="104" t="s">
        <v>391</v>
      </c>
      <c r="C86" s="143" t="s">
        <v>392</v>
      </c>
      <c r="D86" s="144" t="s">
        <v>318</v>
      </c>
      <c r="E86" s="105" t="s">
        <v>424</v>
      </c>
      <c r="F86" s="69" t="s">
        <v>319</v>
      </c>
      <c r="G86" s="166"/>
      <c r="H86" s="165">
        <v>0</v>
      </c>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0"/>
      <c r="BX86" s="180"/>
      <c r="BY86" s="180"/>
      <c r="BZ86" s="180"/>
      <c r="CA86" s="180"/>
      <c r="CB86" s="180"/>
      <c r="CC86" s="180"/>
      <c r="CD86" s="180"/>
      <c r="CE86" s="180"/>
      <c r="CF86" s="180"/>
      <c r="CG86" s="180"/>
      <c r="CH86" s="180"/>
      <c r="CI86" s="180"/>
      <c r="CJ86" s="180"/>
      <c r="CK86" s="181"/>
      <c r="CL86" s="181"/>
      <c r="CM86" s="181"/>
      <c r="CN86" s="181"/>
      <c r="CO86" s="181"/>
      <c r="CP86" s="181"/>
      <c r="CQ86" s="181"/>
      <c r="CR86" s="181"/>
      <c r="CS86" s="181"/>
      <c r="CT86" s="181"/>
      <c r="CU86" s="181"/>
      <c r="CV86" s="181"/>
      <c r="CW86" s="181"/>
      <c r="CX86" s="181"/>
      <c r="CY86" s="181"/>
      <c r="CZ86" s="181"/>
      <c r="DA86" s="181"/>
      <c r="DB86" s="181"/>
      <c r="DC86" s="181"/>
      <c r="DD86" s="181"/>
      <c r="DE86" s="181"/>
      <c r="DF86" s="181"/>
      <c r="DG86" s="181"/>
      <c r="DH86" s="181"/>
      <c r="DI86" s="181"/>
      <c r="DJ86" s="181"/>
      <c r="DK86" s="181"/>
      <c r="DL86" s="181"/>
      <c r="DM86" s="181"/>
      <c r="DN86" s="181"/>
      <c r="DO86" s="181"/>
      <c r="DP86" s="181"/>
      <c r="DQ86" s="181"/>
      <c r="DR86" s="181"/>
      <c r="DS86" s="181"/>
      <c r="DT86" s="181"/>
      <c r="DU86" s="181"/>
      <c r="DV86" s="181"/>
      <c r="DW86" s="181"/>
      <c r="DX86" s="181"/>
      <c r="DY86" s="181"/>
      <c r="DZ86" s="181"/>
      <c r="EA86" s="181"/>
      <c r="EB86" s="181"/>
      <c r="EC86" s="181"/>
      <c r="ED86" s="181"/>
      <c r="EE86" s="181"/>
      <c r="EF86" s="181"/>
      <c r="EG86" s="181"/>
      <c r="EH86" s="181"/>
      <c r="EI86" s="181"/>
      <c r="EJ86" s="181"/>
      <c r="EK86" s="181"/>
      <c r="EL86" s="181"/>
      <c r="EM86" s="181"/>
      <c r="EN86" s="188"/>
    </row>
    <row r="87" spans="2:144">
      <c r="B87" s="104" t="s">
        <v>391</v>
      </c>
      <c r="C87" s="143" t="s">
        <v>392</v>
      </c>
      <c r="D87" s="144" t="s">
        <v>318</v>
      </c>
      <c r="E87" s="105" t="s">
        <v>425</v>
      </c>
      <c r="F87" s="69" t="s">
        <v>319</v>
      </c>
      <c r="G87" s="166">
        <v>317853133</v>
      </c>
      <c r="H87" s="165">
        <v>313684618</v>
      </c>
      <c r="I87" s="180"/>
      <c r="J87" s="180"/>
      <c r="K87" s="180">
        <v>3421293</v>
      </c>
      <c r="L87" s="180"/>
      <c r="M87" s="180"/>
      <c r="N87" s="180"/>
      <c r="O87" s="180">
        <v>484331</v>
      </c>
      <c r="P87" s="180"/>
      <c r="Q87" s="180"/>
      <c r="R87" s="180"/>
      <c r="S87" s="180"/>
      <c r="T87" s="180">
        <v>16895992</v>
      </c>
      <c r="U87" s="180"/>
      <c r="V87" s="180"/>
      <c r="W87" s="180">
        <v>14500</v>
      </c>
      <c r="X87" s="180"/>
      <c r="Y87" s="180">
        <v>8072093</v>
      </c>
      <c r="Z87" s="180"/>
      <c r="AA87" s="180">
        <v>251815</v>
      </c>
      <c r="AB87" s="180">
        <v>23201622</v>
      </c>
      <c r="AC87" s="180">
        <v>719352</v>
      </c>
      <c r="AD87" s="180">
        <v>18684132</v>
      </c>
      <c r="AE87" s="180">
        <v>12892389</v>
      </c>
      <c r="AF87" s="180"/>
      <c r="AG87" s="180">
        <v>56171</v>
      </c>
      <c r="AH87" s="180">
        <v>12393726</v>
      </c>
      <c r="AI87" s="180"/>
      <c r="AJ87" s="180"/>
      <c r="AK87" s="180"/>
      <c r="AL87" s="180"/>
      <c r="AM87" s="180"/>
      <c r="AN87" s="180">
        <v>7925094</v>
      </c>
      <c r="AO87" s="180">
        <v>38433150</v>
      </c>
      <c r="AP87" s="180">
        <v>634225</v>
      </c>
      <c r="AQ87" s="180"/>
      <c r="AR87" s="180"/>
      <c r="AS87" s="180"/>
      <c r="AT87" s="180"/>
      <c r="AU87" s="180"/>
      <c r="AV87" s="180"/>
      <c r="AW87" s="180">
        <v>36483</v>
      </c>
      <c r="AX87" s="180">
        <v>7774990</v>
      </c>
      <c r="AY87" s="180">
        <v>1347849</v>
      </c>
      <c r="AZ87" s="180"/>
      <c r="BA87" s="180"/>
      <c r="BB87" s="180">
        <v>3546931</v>
      </c>
      <c r="BC87" s="180"/>
      <c r="BD87" s="180"/>
      <c r="BE87" s="180"/>
      <c r="BF87" s="180"/>
      <c r="BG87" s="180"/>
      <c r="BH87" s="180"/>
      <c r="BI87" s="180"/>
      <c r="BJ87" s="180">
        <v>180400</v>
      </c>
      <c r="BK87" s="180"/>
      <c r="BL87" s="180">
        <v>4603384</v>
      </c>
      <c r="BM87" s="180">
        <v>14753</v>
      </c>
      <c r="BN87" s="180">
        <v>394187</v>
      </c>
      <c r="BO87" s="180"/>
      <c r="BP87" s="180"/>
      <c r="BQ87" s="180"/>
      <c r="BR87" s="180"/>
      <c r="BS87" s="180"/>
      <c r="BT87" s="180"/>
      <c r="BU87" s="180">
        <v>51501066</v>
      </c>
      <c r="BV87" s="180">
        <v>32764438</v>
      </c>
      <c r="BW87" s="180"/>
      <c r="BX87" s="180"/>
      <c r="BY87" s="180">
        <v>13313620</v>
      </c>
      <c r="BZ87" s="180">
        <v>18413534</v>
      </c>
      <c r="CA87" s="180"/>
      <c r="CB87" s="180"/>
      <c r="CC87" s="180"/>
      <c r="CD87" s="180"/>
      <c r="CE87" s="180">
        <v>9421996</v>
      </c>
      <c r="CF87" s="180"/>
      <c r="CG87" s="180">
        <v>26291102</v>
      </c>
      <c r="CH87" s="180"/>
      <c r="CI87" s="180"/>
      <c r="CJ87" s="180"/>
      <c r="CK87" s="180"/>
      <c r="CL87" s="180"/>
      <c r="CM87" s="180"/>
      <c r="CN87" s="180"/>
      <c r="CO87" s="180"/>
      <c r="CP87" s="181"/>
      <c r="CQ87" s="180"/>
      <c r="CR87" s="180"/>
      <c r="CS87" s="180"/>
      <c r="CT87" s="180"/>
      <c r="CU87" s="180"/>
      <c r="CV87" s="180"/>
      <c r="CW87" s="180"/>
      <c r="CX87" s="180"/>
      <c r="CY87" s="180"/>
      <c r="CZ87" s="180"/>
      <c r="DA87" s="180"/>
      <c r="DB87" s="180"/>
      <c r="DC87" s="180"/>
      <c r="DD87" s="180"/>
      <c r="DE87" s="180"/>
      <c r="DF87" s="180"/>
      <c r="DG87" s="180"/>
      <c r="DH87" s="180"/>
      <c r="DI87" s="180"/>
      <c r="DJ87" s="180"/>
      <c r="DK87" s="180"/>
      <c r="DL87" s="180"/>
      <c r="DM87" s="180"/>
      <c r="DN87" s="180"/>
      <c r="DO87" s="180"/>
      <c r="DP87" s="180"/>
      <c r="DQ87" s="180"/>
      <c r="DR87" s="180"/>
      <c r="DS87" s="180"/>
      <c r="DT87" s="180"/>
      <c r="DU87" s="180"/>
      <c r="DV87" s="180"/>
      <c r="DW87" s="180"/>
      <c r="DX87" s="180"/>
      <c r="DY87" s="180"/>
      <c r="DZ87" s="180"/>
      <c r="EA87" s="180"/>
      <c r="EB87" s="180"/>
      <c r="EC87" s="180"/>
      <c r="ED87" s="180"/>
      <c r="EE87" s="180"/>
      <c r="EF87" s="180"/>
      <c r="EG87" s="180"/>
      <c r="EH87" s="180"/>
      <c r="EI87" s="180"/>
      <c r="EJ87" s="180"/>
      <c r="EK87" s="180"/>
      <c r="EL87" s="180"/>
      <c r="EM87" s="180"/>
      <c r="EN87" s="188"/>
    </row>
    <row r="88" spans="2:144">
      <c r="B88" s="104" t="s">
        <v>393</v>
      </c>
      <c r="C88" s="143" t="s">
        <v>394</v>
      </c>
      <c r="D88" s="144" t="s">
        <v>131</v>
      </c>
      <c r="E88" s="151"/>
      <c r="F88" s="152"/>
      <c r="G88" s="164"/>
      <c r="H88" s="165">
        <v>0</v>
      </c>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180"/>
      <c r="CA88" s="180"/>
      <c r="CB88" s="180"/>
      <c r="CC88" s="180"/>
      <c r="CD88" s="180"/>
      <c r="CE88" s="180"/>
      <c r="CF88" s="180"/>
      <c r="CG88" s="180"/>
      <c r="CH88" s="180"/>
      <c r="CI88" s="180"/>
      <c r="CJ88" s="180"/>
      <c r="CK88" s="181"/>
      <c r="CL88" s="181"/>
      <c r="CM88" s="181"/>
      <c r="CN88" s="181"/>
      <c r="CO88" s="181"/>
      <c r="CP88" s="181"/>
      <c r="CQ88" s="181"/>
      <c r="CR88" s="181"/>
      <c r="CS88" s="181"/>
      <c r="CT88" s="181"/>
      <c r="CU88" s="181"/>
      <c r="CV88" s="181"/>
      <c r="CW88" s="181"/>
      <c r="CX88" s="181"/>
      <c r="CY88" s="181"/>
      <c r="CZ88" s="181"/>
      <c r="DA88" s="181"/>
      <c r="DB88" s="181"/>
      <c r="DC88" s="181"/>
      <c r="DD88" s="181"/>
      <c r="DE88" s="181"/>
      <c r="DF88" s="181"/>
      <c r="DG88" s="181"/>
      <c r="DH88" s="181"/>
      <c r="DI88" s="181"/>
      <c r="DJ88" s="181"/>
      <c r="DK88" s="181"/>
      <c r="DL88" s="181"/>
      <c r="DM88" s="181"/>
      <c r="DN88" s="181"/>
      <c r="DO88" s="181"/>
      <c r="DP88" s="181"/>
      <c r="DQ88" s="181"/>
      <c r="DR88" s="181"/>
      <c r="DS88" s="181"/>
      <c r="DT88" s="181"/>
      <c r="DU88" s="181"/>
      <c r="DV88" s="181"/>
      <c r="DW88" s="181"/>
      <c r="DX88" s="181"/>
      <c r="DY88" s="181"/>
      <c r="DZ88" s="181"/>
      <c r="EA88" s="181"/>
      <c r="EB88" s="181"/>
      <c r="EC88" s="181"/>
      <c r="ED88" s="181"/>
      <c r="EE88" s="181"/>
      <c r="EF88" s="181"/>
      <c r="EG88" s="181"/>
      <c r="EH88" s="181"/>
      <c r="EI88" s="181"/>
      <c r="EJ88" s="181"/>
      <c r="EK88" s="181"/>
      <c r="EL88" s="181"/>
      <c r="EM88" s="181"/>
      <c r="EN88" s="188"/>
    </row>
    <row r="89" spans="2:144">
      <c r="B89" s="108" t="s">
        <v>395</v>
      </c>
      <c r="C89" s="154" t="s">
        <v>396</v>
      </c>
      <c r="D89" s="103"/>
      <c r="E89" s="151"/>
      <c r="F89" s="152"/>
      <c r="G89" s="164"/>
      <c r="H89" s="165">
        <v>0</v>
      </c>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0"/>
      <c r="BR89" s="180"/>
      <c r="BS89" s="180"/>
      <c r="BT89" s="180"/>
      <c r="BU89" s="180"/>
      <c r="BV89" s="180"/>
      <c r="BW89" s="180"/>
      <c r="BX89" s="180"/>
      <c r="BY89" s="180"/>
      <c r="BZ89" s="180"/>
      <c r="CA89" s="180"/>
      <c r="CB89" s="180"/>
      <c r="CC89" s="180"/>
      <c r="CD89" s="180"/>
      <c r="CE89" s="180"/>
      <c r="CF89" s="180"/>
      <c r="CG89" s="180"/>
      <c r="CH89" s="180"/>
      <c r="CI89" s="180"/>
      <c r="CJ89" s="180"/>
      <c r="CK89" s="181"/>
      <c r="CL89" s="181"/>
      <c r="CM89" s="181"/>
      <c r="CN89" s="181"/>
      <c r="CO89" s="181"/>
      <c r="CP89" s="181"/>
      <c r="CQ89" s="181"/>
      <c r="CR89" s="181"/>
      <c r="CS89" s="181"/>
      <c r="CT89" s="181"/>
      <c r="CU89" s="181"/>
      <c r="CV89" s="181"/>
      <c r="CW89" s="181"/>
      <c r="CX89" s="181"/>
      <c r="CY89" s="181"/>
      <c r="CZ89" s="181"/>
      <c r="DA89" s="181"/>
      <c r="DB89" s="181"/>
      <c r="DC89" s="181"/>
      <c r="DD89" s="181"/>
      <c r="DE89" s="181"/>
      <c r="DF89" s="181"/>
      <c r="DG89" s="181"/>
      <c r="DH89" s="181"/>
      <c r="DI89" s="181"/>
      <c r="DJ89" s="181"/>
      <c r="DK89" s="181"/>
      <c r="DL89" s="181"/>
      <c r="DM89" s="181"/>
      <c r="DN89" s="181"/>
      <c r="DO89" s="181"/>
      <c r="DP89" s="181"/>
      <c r="DQ89" s="181"/>
      <c r="DR89" s="181"/>
      <c r="DS89" s="181"/>
      <c r="DT89" s="181"/>
      <c r="DU89" s="181"/>
      <c r="DV89" s="181"/>
      <c r="DW89" s="181"/>
      <c r="DX89" s="181"/>
      <c r="DY89" s="181"/>
      <c r="DZ89" s="181"/>
      <c r="EA89" s="181"/>
      <c r="EB89" s="181"/>
      <c r="EC89" s="181"/>
      <c r="ED89" s="181"/>
      <c r="EE89" s="181"/>
      <c r="EF89" s="181"/>
      <c r="EG89" s="181"/>
      <c r="EH89" s="181"/>
      <c r="EI89" s="181"/>
      <c r="EJ89" s="181"/>
      <c r="EK89" s="181"/>
      <c r="EL89" s="181"/>
      <c r="EM89" s="181"/>
      <c r="EN89" s="188"/>
    </row>
    <row r="90" spans="2:144">
      <c r="B90" s="110" t="s">
        <v>397</v>
      </c>
      <c r="C90" s="143" t="s">
        <v>398</v>
      </c>
      <c r="D90" s="144" t="s">
        <v>318</v>
      </c>
      <c r="E90" s="106" t="s">
        <v>426</v>
      </c>
      <c r="F90" s="69" t="s">
        <v>408</v>
      </c>
      <c r="G90" s="166">
        <v>2528552</v>
      </c>
      <c r="H90" s="165">
        <v>25713879</v>
      </c>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v>25713879</v>
      </c>
      <c r="BW90" s="180"/>
      <c r="BX90" s="180"/>
      <c r="BY90" s="180"/>
      <c r="BZ90" s="180"/>
      <c r="CA90" s="180"/>
      <c r="CB90" s="180"/>
      <c r="CC90" s="180"/>
      <c r="CD90" s="180"/>
      <c r="CE90" s="180"/>
      <c r="CF90" s="180"/>
      <c r="CG90" s="180"/>
      <c r="CH90" s="180"/>
      <c r="CI90" s="180"/>
      <c r="CJ90" s="180"/>
      <c r="CK90" s="181"/>
      <c r="CL90" s="181"/>
      <c r="CM90" s="181"/>
      <c r="CN90" s="181"/>
      <c r="CO90" s="181"/>
      <c r="CP90" s="181"/>
      <c r="CQ90" s="181"/>
      <c r="CR90" s="181"/>
      <c r="CS90" s="181"/>
      <c r="CT90" s="181"/>
      <c r="CU90" s="181"/>
      <c r="CV90" s="181"/>
      <c r="CW90" s="181"/>
      <c r="CX90" s="181"/>
      <c r="CY90" s="181"/>
      <c r="CZ90" s="181"/>
      <c r="DA90" s="181"/>
      <c r="DB90" s="181"/>
      <c r="DC90" s="181"/>
      <c r="DD90" s="181"/>
      <c r="DE90" s="181"/>
      <c r="DF90" s="181"/>
      <c r="DG90" s="181"/>
      <c r="DH90" s="181"/>
      <c r="DI90" s="181"/>
      <c r="DJ90" s="181"/>
      <c r="DK90" s="181"/>
      <c r="DL90" s="181"/>
      <c r="DM90" s="181"/>
      <c r="DN90" s="181"/>
      <c r="DO90" s="181"/>
      <c r="DP90" s="181"/>
      <c r="DQ90" s="181"/>
      <c r="DR90" s="181"/>
      <c r="DS90" s="181"/>
      <c r="DT90" s="181"/>
      <c r="DU90" s="181"/>
      <c r="DV90" s="181"/>
      <c r="DW90" s="181"/>
      <c r="DX90" s="181"/>
      <c r="DY90" s="181"/>
      <c r="DZ90" s="181"/>
      <c r="EA90" s="181"/>
      <c r="EB90" s="181"/>
      <c r="EC90" s="181"/>
      <c r="ED90" s="181"/>
      <c r="EE90" s="181"/>
      <c r="EF90" s="181"/>
      <c r="EG90" s="181"/>
      <c r="EH90" s="181"/>
      <c r="EI90" s="181"/>
      <c r="EJ90" s="181"/>
      <c r="EK90" s="181"/>
      <c r="EL90" s="181"/>
      <c r="EM90" s="181"/>
      <c r="EN90" s="188"/>
    </row>
    <row r="91" spans="2:144">
      <c r="B91" s="104" t="s">
        <v>399</v>
      </c>
      <c r="C91" s="143" t="s">
        <v>400</v>
      </c>
      <c r="D91" s="144" t="s">
        <v>320</v>
      </c>
      <c r="E91" s="105" t="s">
        <v>427</v>
      </c>
      <c r="F91" s="69" t="s">
        <v>406</v>
      </c>
      <c r="G91" s="166"/>
      <c r="H91" s="165">
        <v>0</v>
      </c>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180"/>
      <c r="BG91" s="180"/>
      <c r="BH91" s="180"/>
      <c r="BI91" s="180"/>
      <c r="BJ91" s="180"/>
      <c r="BK91" s="180"/>
      <c r="BL91" s="180"/>
      <c r="BM91" s="180"/>
      <c r="BN91" s="180"/>
      <c r="BO91" s="180"/>
      <c r="BP91" s="180"/>
      <c r="BQ91" s="180"/>
      <c r="BR91" s="180"/>
      <c r="BS91" s="180"/>
      <c r="BT91" s="180"/>
      <c r="BU91" s="180"/>
      <c r="BV91" s="180"/>
      <c r="BW91" s="180"/>
      <c r="BX91" s="180"/>
      <c r="BY91" s="180"/>
      <c r="BZ91" s="180"/>
      <c r="CA91" s="180"/>
      <c r="CB91" s="180"/>
      <c r="CC91" s="180"/>
      <c r="CD91" s="180"/>
      <c r="CE91" s="180"/>
      <c r="CF91" s="180"/>
      <c r="CG91" s="180"/>
      <c r="CH91" s="180"/>
      <c r="CI91" s="180"/>
      <c r="CJ91" s="180"/>
      <c r="CK91" s="181"/>
      <c r="CL91" s="181"/>
      <c r="CM91" s="181"/>
      <c r="CN91" s="181"/>
      <c r="CO91" s="181"/>
      <c r="CP91" s="181"/>
      <c r="CQ91" s="181"/>
      <c r="CR91" s="181"/>
      <c r="CS91" s="181"/>
      <c r="CT91" s="181"/>
      <c r="CU91" s="181"/>
      <c r="CV91" s="181"/>
      <c r="CW91" s="181"/>
      <c r="CX91" s="181"/>
      <c r="CY91" s="181"/>
      <c r="CZ91" s="181"/>
      <c r="DA91" s="181"/>
      <c r="DB91" s="181"/>
      <c r="DC91" s="181"/>
      <c r="DD91" s="181"/>
      <c r="DE91" s="181"/>
      <c r="DF91" s="181"/>
      <c r="DG91" s="181"/>
      <c r="DH91" s="181"/>
      <c r="DI91" s="181"/>
      <c r="DJ91" s="181"/>
      <c r="DK91" s="181"/>
      <c r="DL91" s="181"/>
      <c r="DM91" s="181"/>
      <c r="DN91" s="181"/>
      <c r="DO91" s="181"/>
      <c r="DP91" s="181"/>
      <c r="DQ91" s="181"/>
      <c r="DR91" s="181"/>
      <c r="DS91" s="181"/>
      <c r="DT91" s="181"/>
      <c r="DU91" s="181"/>
      <c r="DV91" s="181"/>
      <c r="DW91" s="181"/>
      <c r="DX91" s="181"/>
      <c r="DY91" s="181"/>
      <c r="DZ91" s="181"/>
      <c r="EA91" s="181"/>
      <c r="EB91" s="181"/>
      <c r="EC91" s="181"/>
      <c r="ED91" s="181"/>
      <c r="EE91" s="181"/>
      <c r="EF91" s="181"/>
      <c r="EG91" s="181"/>
      <c r="EH91" s="181"/>
      <c r="EI91" s="181"/>
      <c r="EJ91" s="181"/>
      <c r="EK91" s="181"/>
      <c r="EL91" s="181"/>
      <c r="EM91" s="181"/>
      <c r="EN91" s="188"/>
    </row>
    <row r="92" spans="2:144">
      <c r="B92" s="104" t="s">
        <v>399</v>
      </c>
      <c r="C92" s="143" t="s">
        <v>400</v>
      </c>
      <c r="D92" s="144" t="s">
        <v>320</v>
      </c>
      <c r="E92" s="105" t="s">
        <v>428</v>
      </c>
      <c r="F92" s="69" t="s">
        <v>429</v>
      </c>
      <c r="G92" s="166">
        <v>16805362</v>
      </c>
      <c r="H92" s="165">
        <v>16805362</v>
      </c>
      <c r="I92" s="180">
        <v>627515</v>
      </c>
      <c r="J92" s="180">
        <v>306289</v>
      </c>
      <c r="K92" s="180">
        <v>132608</v>
      </c>
      <c r="L92" s="180">
        <v>305858</v>
      </c>
      <c r="M92" s="180">
        <v>83120</v>
      </c>
      <c r="N92" s="180"/>
      <c r="O92" s="180">
        <v>153703</v>
      </c>
      <c r="P92" s="180"/>
      <c r="Q92" s="180"/>
      <c r="R92" s="180"/>
      <c r="S92" s="180">
        <v>20522</v>
      </c>
      <c r="T92" s="180">
        <v>1478290</v>
      </c>
      <c r="U92" s="180"/>
      <c r="V92" s="180"/>
      <c r="W92" s="180"/>
      <c r="X92" s="180"/>
      <c r="Y92" s="180">
        <v>4815</v>
      </c>
      <c r="Z92" s="180">
        <v>3981</v>
      </c>
      <c r="AA92" s="180"/>
      <c r="AB92" s="180">
        <v>378937</v>
      </c>
      <c r="AC92" s="180">
        <v>157910</v>
      </c>
      <c r="AD92" s="180">
        <v>601545</v>
      </c>
      <c r="AE92" s="180">
        <v>498618</v>
      </c>
      <c r="AF92" s="180"/>
      <c r="AG92" s="180">
        <v>12193</v>
      </c>
      <c r="AH92" s="180">
        <v>377586</v>
      </c>
      <c r="AI92" s="180"/>
      <c r="AJ92" s="180"/>
      <c r="AK92" s="180"/>
      <c r="AL92" s="180"/>
      <c r="AM92" s="180">
        <v>103544</v>
      </c>
      <c r="AN92" s="180"/>
      <c r="AO92" s="180">
        <v>1887173</v>
      </c>
      <c r="AP92" s="180">
        <v>84074</v>
      </c>
      <c r="AQ92" s="180"/>
      <c r="AR92" s="180">
        <v>45957</v>
      </c>
      <c r="AS92" s="180"/>
      <c r="AT92" s="180"/>
      <c r="AU92" s="180"/>
      <c r="AV92" s="180"/>
      <c r="AW92" s="180">
        <v>294337</v>
      </c>
      <c r="AX92" s="180">
        <v>303404</v>
      </c>
      <c r="AY92" s="180"/>
      <c r="AZ92" s="180"/>
      <c r="BA92" s="180"/>
      <c r="BB92" s="180">
        <v>345670</v>
      </c>
      <c r="BC92" s="180"/>
      <c r="BD92" s="180">
        <v>240598</v>
      </c>
      <c r="BE92" s="180"/>
      <c r="BF92" s="180"/>
      <c r="BG92" s="180"/>
      <c r="BH92" s="180"/>
      <c r="BI92" s="180"/>
      <c r="BJ92" s="180"/>
      <c r="BK92" s="180"/>
      <c r="BL92" s="180">
        <v>231423</v>
      </c>
      <c r="BM92" s="180">
        <v>22793</v>
      </c>
      <c r="BN92" s="180">
        <v>16506</v>
      </c>
      <c r="BO92" s="180"/>
      <c r="BP92" s="180"/>
      <c r="BQ92" s="180"/>
      <c r="BR92" s="180"/>
      <c r="BS92" s="180">
        <v>98885</v>
      </c>
      <c r="BT92" s="180"/>
      <c r="BU92" s="180">
        <v>2089570</v>
      </c>
      <c r="BV92" s="180">
        <v>95736</v>
      </c>
      <c r="BW92" s="180"/>
      <c r="BX92" s="180">
        <v>7951</v>
      </c>
      <c r="BY92" s="180"/>
      <c r="BZ92" s="180">
        <v>2266460</v>
      </c>
      <c r="CA92" s="180"/>
      <c r="CB92" s="180">
        <v>1483332</v>
      </c>
      <c r="CC92" s="180"/>
      <c r="CD92" s="180"/>
      <c r="CE92" s="180">
        <v>1329957</v>
      </c>
      <c r="CF92" s="180"/>
      <c r="CG92" s="180">
        <v>687031</v>
      </c>
      <c r="CH92" s="180"/>
      <c r="CI92" s="180">
        <v>27471</v>
      </c>
      <c r="CJ92" s="180"/>
      <c r="CK92" s="181"/>
      <c r="CL92" s="181"/>
      <c r="CM92" s="181"/>
      <c r="CN92" s="181"/>
      <c r="CO92" s="181"/>
      <c r="CP92" s="181"/>
      <c r="CQ92" s="181"/>
      <c r="CR92" s="181"/>
      <c r="CS92" s="181"/>
      <c r="CT92" s="181"/>
      <c r="CU92" s="181"/>
      <c r="CV92" s="181"/>
      <c r="CW92" s="181"/>
      <c r="CX92" s="181"/>
      <c r="CY92" s="181"/>
      <c r="CZ92" s="181"/>
      <c r="DA92" s="181"/>
      <c r="DB92" s="181"/>
      <c r="DC92" s="181"/>
      <c r="DD92" s="181"/>
      <c r="DE92" s="181"/>
      <c r="DF92" s="181"/>
      <c r="DG92" s="181"/>
      <c r="DH92" s="181"/>
      <c r="DI92" s="181"/>
      <c r="DJ92" s="181"/>
      <c r="DK92" s="181"/>
      <c r="DL92" s="181"/>
      <c r="DM92" s="181"/>
      <c r="DN92" s="181"/>
      <c r="DO92" s="181"/>
      <c r="DP92" s="181"/>
      <c r="DQ92" s="181"/>
      <c r="DR92" s="181"/>
      <c r="DS92" s="181"/>
      <c r="DT92" s="181"/>
      <c r="DU92" s="181"/>
      <c r="DV92" s="181"/>
      <c r="DW92" s="181"/>
      <c r="DX92" s="181"/>
      <c r="DY92" s="181"/>
      <c r="DZ92" s="181"/>
      <c r="EA92" s="181"/>
      <c r="EB92" s="181"/>
      <c r="EC92" s="181"/>
      <c r="ED92" s="181"/>
      <c r="EE92" s="181"/>
      <c r="EF92" s="181"/>
      <c r="EG92" s="181"/>
      <c r="EH92" s="181"/>
      <c r="EI92" s="181"/>
      <c r="EJ92" s="181"/>
      <c r="EK92" s="181"/>
      <c r="EL92" s="181"/>
      <c r="EM92" s="181"/>
      <c r="EN92" s="188"/>
    </row>
    <row r="93" spans="2:144">
      <c r="B93" s="104" t="s">
        <v>399</v>
      </c>
      <c r="C93" s="143" t="s">
        <v>400</v>
      </c>
      <c r="D93" s="144" t="s">
        <v>320</v>
      </c>
      <c r="E93" s="155" t="s">
        <v>581</v>
      </c>
      <c r="F93" s="156" t="s">
        <v>357</v>
      </c>
      <c r="G93" s="166">
        <v>5756.9786535303774</v>
      </c>
      <c r="H93" s="165">
        <v>0</v>
      </c>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A93" s="180"/>
      <c r="BB93" s="180"/>
      <c r="BC93" s="180"/>
      <c r="BD93" s="180"/>
      <c r="BE93" s="180"/>
      <c r="BF93" s="180"/>
      <c r="BG93" s="180"/>
      <c r="BH93" s="180"/>
      <c r="BI93" s="180"/>
      <c r="BJ93" s="180"/>
      <c r="BK93" s="180"/>
      <c r="BL93" s="180"/>
      <c r="BM93" s="180"/>
      <c r="BN93" s="180"/>
      <c r="BO93" s="180"/>
      <c r="BP93" s="180"/>
      <c r="BQ93" s="180"/>
      <c r="BR93" s="180"/>
      <c r="BS93" s="180"/>
      <c r="BT93" s="180"/>
      <c r="BU93" s="180"/>
      <c r="BV93" s="180"/>
      <c r="BW93" s="180"/>
      <c r="BX93" s="180"/>
      <c r="BY93" s="180"/>
      <c r="BZ93" s="180"/>
      <c r="CA93" s="180"/>
      <c r="CB93" s="180"/>
      <c r="CC93" s="180"/>
      <c r="CD93" s="180"/>
      <c r="CE93" s="180"/>
      <c r="CF93" s="180"/>
      <c r="CG93" s="180"/>
      <c r="CH93" s="180"/>
      <c r="CI93" s="180"/>
      <c r="CJ93" s="180"/>
      <c r="CK93" s="181"/>
      <c r="CL93" s="181"/>
      <c r="CM93" s="181"/>
      <c r="CN93" s="181"/>
      <c r="CO93" s="181"/>
      <c r="CP93" s="181"/>
      <c r="CQ93" s="181"/>
      <c r="CR93" s="181"/>
      <c r="CS93" s="181"/>
      <c r="CT93" s="181"/>
      <c r="CU93" s="181"/>
      <c r="CV93" s="181"/>
      <c r="CW93" s="181"/>
      <c r="CX93" s="181"/>
      <c r="CY93" s="181"/>
      <c r="CZ93" s="181"/>
      <c r="DA93" s="181"/>
      <c r="DB93" s="181"/>
      <c r="DC93" s="181"/>
      <c r="DD93" s="181"/>
      <c r="DE93" s="181"/>
      <c r="DF93" s="181"/>
      <c r="DG93" s="181"/>
      <c r="DH93" s="181"/>
      <c r="DI93" s="181"/>
      <c r="DJ93" s="181"/>
      <c r="DK93" s="181"/>
      <c r="DL93" s="181"/>
      <c r="DM93" s="181"/>
      <c r="DN93" s="181"/>
      <c r="DO93" s="181"/>
      <c r="DP93" s="181"/>
      <c r="DQ93" s="181"/>
      <c r="DR93" s="181"/>
      <c r="DS93" s="181"/>
      <c r="DT93" s="181"/>
      <c r="DU93" s="181"/>
      <c r="DV93" s="181"/>
      <c r="DW93" s="181"/>
      <c r="DX93" s="181"/>
      <c r="DY93" s="181"/>
      <c r="DZ93" s="181"/>
      <c r="EA93" s="181"/>
      <c r="EB93" s="181"/>
      <c r="EC93" s="181"/>
      <c r="ED93" s="181"/>
      <c r="EE93" s="181"/>
      <c r="EF93" s="181"/>
      <c r="EG93" s="181"/>
      <c r="EH93" s="181"/>
      <c r="EI93" s="181"/>
      <c r="EJ93" s="181"/>
      <c r="EK93" s="181"/>
      <c r="EL93" s="181"/>
      <c r="EM93" s="181"/>
      <c r="EN93" s="188"/>
    </row>
    <row r="94" spans="2:144" ht="31.5">
      <c r="B94" s="104" t="s">
        <v>399</v>
      </c>
      <c r="C94" s="143" t="s">
        <v>400</v>
      </c>
      <c r="D94" s="144" t="s">
        <v>560</v>
      </c>
      <c r="E94" s="155" t="s">
        <v>582</v>
      </c>
      <c r="F94" s="156" t="s">
        <v>357</v>
      </c>
      <c r="G94" s="166">
        <v>144.4991789819376</v>
      </c>
      <c r="H94" s="165">
        <v>32.840722495894909</v>
      </c>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180"/>
      <c r="CA94" s="180"/>
      <c r="CB94" s="180"/>
      <c r="CC94" s="180"/>
      <c r="CD94" s="180"/>
      <c r="CE94" s="180"/>
      <c r="CF94" s="180"/>
      <c r="CG94" s="180"/>
      <c r="CH94" s="180"/>
      <c r="CI94" s="180"/>
      <c r="CJ94" s="180"/>
      <c r="CK94" s="181"/>
      <c r="CL94" s="181"/>
      <c r="CM94" s="181"/>
      <c r="CN94" s="181"/>
      <c r="CO94" s="181"/>
      <c r="CP94" s="181"/>
      <c r="CQ94" s="181"/>
      <c r="CR94" s="181"/>
      <c r="CS94" s="181"/>
      <c r="CT94" s="181"/>
      <c r="CU94" s="181"/>
      <c r="CV94" s="181"/>
      <c r="CW94" s="181"/>
      <c r="CX94" s="181"/>
      <c r="CY94" s="181"/>
      <c r="CZ94" s="181"/>
      <c r="DA94" s="181"/>
      <c r="DB94" s="181"/>
      <c r="DC94" s="181"/>
      <c r="DD94" s="181"/>
      <c r="DE94" s="181"/>
      <c r="DF94" s="181"/>
      <c r="DG94" s="181"/>
      <c r="DH94" s="181"/>
      <c r="DI94" s="181"/>
      <c r="DJ94" s="181"/>
      <c r="DK94" s="181"/>
      <c r="DL94" s="181"/>
      <c r="DM94" s="181"/>
      <c r="DN94" s="181"/>
      <c r="DO94" s="181"/>
      <c r="DP94" s="181"/>
      <c r="DQ94" s="181"/>
      <c r="DR94" s="181"/>
      <c r="DS94" s="181"/>
      <c r="DT94" s="181"/>
      <c r="DU94" s="181"/>
      <c r="DV94" s="181"/>
      <c r="DW94" s="181"/>
      <c r="DX94" s="181"/>
      <c r="DY94" s="181"/>
      <c r="DZ94" s="181"/>
      <c r="EA94" s="181"/>
      <c r="EB94" s="181"/>
      <c r="EC94" s="181"/>
      <c r="ED94" s="181"/>
      <c r="EE94" s="181"/>
      <c r="EF94" s="181"/>
      <c r="EG94" s="181"/>
      <c r="EH94" s="181"/>
      <c r="EI94" s="181"/>
      <c r="EJ94" s="181"/>
      <c r="EK94" s="181"/>
      <c r="EL94" s="181"/>
      <c r="EM94" s="181"/>
      <c r="EN94" s="188"/>
    </row>
    <row r="95" spans="2:144">
      <c r="B95" s="110" t="s">
        <v>401</v>
      </c>
      <c r="C95" s="153" t="s">
        <v>402</v>
      </c>
      <c r="D95" s="144" t="s">
        <v>318</v>
      </c>
      <c r="E95" s="105" t="s">
        <v>430</v>
      </c>
      <c r="F95" s="69" t="s">
        <v>352</v>
      </c>
      <c r="G95" s="166">
        <v>8799411</v>
      </c>
      <c r="H95" s="165">
        <v>8799411</v>
      </c>
      <c r="I95" s="181">
        <v>896554</v>
      </c>
      <c r="J95" s="181">
        <v>42391</v>
      </c>
      <c r="K95" s="181">
        <v>1268135</v>
      </c>
      <c r="L95" s="181"/>
      <c r="M95" s="181"/>
      <c r="N95" s="180"/>
      <c r="O95" s="180">
        <v>292448</v>
      </c>
      <c r="P95" s="180">
        <v>99532</v>
      </c>
      <c r="Q95" s="180"/>
      <c r="R95" s="180"/>
      <c r="S95" s="180"/>
      <c r="T95" s="180">
        <v>593623</v>
      </c>
      <c r="U95" s="180"/>
      <c r="V95" s="180">
        <v>4186</v>
      </c>
      <c r="W95" s="180"/>
      <c r="X95" s="180"/>
      <c r="Y95" s="180">
        <v>32953</v>
      </c>
      <c r="Z95" s="180"/>
      <c r="AA95" s="180">
        <v>253146</v>
      </c>
      <c r="AB95" s="180"/>
      <c r="AC95" s="180">
        <v>84658</v>
      </c>
      <c r="AD95" s="180">
        <v>318792</v>
      </c>
      <c r="AE95" s="180">
        <v>427432</v>
      </c>
      <c r="AF95" s="180"/>
      <c r="AG95" s="180"/>
      <c r="AH95" s="180"/>
      <c r="AI95" s="180"/>
      <c r="AJ95" s="180"/>
      <c r="AK95" s="180"/>
      <c r="AL95" s="180"/>
      <c r="AM95" s="180">
        <v>16179</v>
      </c>
      <c r="AN95" s="180"/>
      <c r="AO95" s="180">
        <v>626077</v>
      </c>
      <c r="AP95" s="180">
        <v>13195</v>
      </c>
      <c r="AQ95" s="180"/>
      <c r="AR95" s="180"/>
      <c r="AS95" s="180">
        <v>26208</v>
      </c>
      <c r="AT95" s="180">
        <v>9904</v>
      </c>
      <c r="AU95" s="180"/>
      <c r="AV95" s="180"/>
      <c r="AW95" s="180"/>
      <c r="AX95" s="180">
        <v>159450</v>
      </c>
      <c r="AY95" s="180"/>
      <c r="AZ95" s="180"/>
      <c r="BA95" s="180"/>
      <c r="BB95" s="180">
        <v>141835</v>
      </c>
      <c r="BC95" s="180"/>
      <c r="BD95" s="180">
        <v>129791</v>
      </c>
      <c r="BE95" s="180"/>
      <c r="BF95" s="180"/>
      <c r="BG95" s="180"/>
      <c r="BH95" s="180"/>
      <c r="BI95" s="180"/>
      <c r="BJ95" s="180">
        <v>120166</v>
      </c>
      <c r="BK95" s="180"/>
      <c r="BL95" s="180"/>
      <c r="BM95" s="180">
        <v>6891</v>
      </c>
      <c r="BN95" s="180">
        <v>449557</v>
      </c>
      <c r="BO95" s="180"/>
      <c r="BP95" s="180"/>
      <c r="BQ95" s="180"/>
      <c r="BR95" s="180"/>
      <c r="BS95" s="180"/>
      <c r="BT95" s="180"/>
      <c r="BU95" s="180">
        <v>637993</v>
      </c>
      <c r="BV95" s="180">
        <v>677369</v>
      </c>
      <c r="BW95" s="180"/>
      <c r="BX95" s="180"/>
      <c r="BY95" s="180">
        <v>18903</v>
      </c>
      <c r="BZ95" s="180">
        <v>1203592</v>
      </c>
      <c r="CA95" s="180"/>
      <c r="CB95" s="180">
        <v>8316</v>
      </c>
      <c r="CC95" s="180"/>
      <c r="CD95" s="180"/>
      <c r="CE95" s="180">
        <v>95867</v>
      </c>
      <c r="CF95" s="180"/>
      <c r="CG95" s="180">
        <v>124891</v>
      </c>
      <c r="CH95" s="180">
        <v>19377</v>
      </c>
      <c r="CI95" s="180"/>
      <c r="CJ95" s="180"/>
      <c r="CK95" s="180"/>
      <c r="CL95" s="180"/>
      <c r="CM95" s="180"/>
      <c r="CN95" s="180"/>
      <c r="CO95" s="180"/>
      <c r="CP95" s="180"/>
      <c r="CQ95" s="180"/>
      <c r="CR95" s="180"/>
      <c r="CS95" s="180"/>
      <c r="CT95" s="180"/>
      <c r="CU95" s="180"/>
      <c r="CV95" s="180"/>
      <c r="CW95" s="180"/>
      <c r="CX95" s="180"/>
      <c r="CY95" s="180"/>
      <c r="CZ95" s="180"/>
      <c r="DA95" s="180"/>
      <c r="DB95" s="180"/>
      <c r="DC95" s="180"/>
      <c r="DD95" s="180"/>
      <c r="DE95" s="180"/>
      <c r="DF95" s="180"/>
      <c r="DG95" s="180"/>
      <c r="DH95" s="180"/>
      <c r="DI95" s="180"/>
      <c r="DJ95" s="180"/>
      <c r="DK95" s="180"/>
      <c r="DL95" s="180"/>
      <c r="DM95" s="180"/>
      <c r="DN95" s="180"/>
      <c r="DO95" s="180"/>
      <c r="DP95" s="180"/>
      <c r="DQ95" s="180"/>
      <c r="DR95" s="180"/>
      <c r="DS95" s="180"/>
      <c r="DT95" s="180"/>
      <c r="DU95" s="180"/>
      <c r="DV95" s="180"/>
      <c r="DW95" s="180"/>
      <c r="DX95" s="180"/>
      <c r="DY95" s="180"/>
      <c r="DZ95" s="180"/>
      <c r="EA95" s="180"/>
      <c r="EB95" s="180"/>
      <c r="EC95" s="180"/>
      <c r="ED95" s="180"/>
      <c r="EE95" s="180"/>
      <c r="EF95" s="180"/>
      <c r="EG95" s="180"/>
      <c r="EH95" s="180"/>
      <c r="EI95" s="180"/>
      <c r="EJ95" s="180"/>
      <c r="EK95" s="180"/>
      <c r="EL95" s="180"/>
      <c r="EM95" s="180"/>
      <c r="EN95" s="188"/>
    </row>
    <row r="96" spans="2:144">
      <c r="B96" s="104" t="s">
        <v>403</v>
      </c>
      <c r="C96" s="153" t="s">
        <v>404</v>
      </c>
      <c r="D96" s="144" t="s">
        <v>131</v>
      </c>
      <c r="E96" s="105"/>
      <c r="G96" s="166"/>
      <c r="H96" s="165">
        <v>0</v>
      </c>
      <c r="I96" s="191"/>
      <c r="J96" s="181"/>
      <c r="K96" s="181"/>
      <c r="L96" s="181"/>
      <c r="M96" s="181"/>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s="180"/>
      <c r="BI96" s="180"/>
      <c r="BJ96" s="180"/>
      <c r="BK96" s="180"/>
      <c r="BL96" s="180"/>
      <c r="BM96" s="180"/>
      <c r="BN96" s="180"/>
      <c r="BO96" s="180"/>
      <c r="BP96" s="180"/>
      <c r="BQ96" s="180"/>
      <c r="BR96" s="180"/>
      <c r="BS96" s="180"/>
      <c r="BT96" s="180"/>
      <c r="BU96" s="180"/>
      <c r="BV96" s="180"/>
      <c r="BW96" s="180"/>
      <c r="BX96" s="180"/>
      <c r="BY96" s="180"/>
      <c r="BZ96" s="180"/>
      <c r="CA96" s="180"/>
      <c r="CB96" s="180"/>
      <c r="CC96" s="180"/>
      <c r="CD96" s="180"/>
      <c r="CE96" s="180"/>
      <c r="CF96" s="180"/>
      <c r="CG96" s="180"/>
      <c r="CH96" s="180"/>
      <c r="CI96" s="180"/>
      <c r="CJ96" s="180"/>
      <c r="CK96" s="180"/>
      <c r="CL96" s="180"/>
      <c r="CM96" s="180"/>
      <c r="CN96" s="180"/>
      <c r="CO96" s="180"/>
      <c r="CP96" s="180"/>
      <c r="CQ96" s="180"/>
      <c r="CR96" s="180"/>
      <c r="CS96" s="180"/>
      <c r="CT96" s="180"/>
      <c r="CU96" s="180"/>
      <c r="CV96" s="180"/>
      <c r="CW96" s="180"/>
      <c r="CX96" s="180"/>
      <c r="CY96" s="180"/>
      <c r="CZ96" s="180"/>
      <c r="DA96" s="180"/>
      <c r="DB96" s="180"/>
      <c r="DC96" s="180"/>
      <c r="DD96" s="180"/>
      <c r="DE96" s="180"/>
      <c r="DF96" s="180"/>
      <c r="DG96" s="180"/>
      <c r="DH96" s="180"/>
      <c r="DI96" s="180"/>
      <c r="DJ96" s="180"/>
      <c r="DK96" s="180"/>
      <c r="DL96" s="180"/>
      <c r="DM96" s="180"/>
      <c r="DN96" s="180"/>
      <c r="DO96" s="180"/>
      <c r="DP96" s="180"/>
      <c r="DQ96" s="180"/>
      <c r="DR96" s="180"/>
      <c r="DS96" s="180"/>
      <c r="DT96" s="180"/>
      <c r="DU96" s="180"/>
      <c r="DV96" s="180"/>
      <c r="DW96" s="180"/>
      <c r="DX96" s="180"/>
      <c r="DY96" s="180"/>
      <c r="DZ96" s="180"/>
      <c r="EA96" s="180"/>
      <c r="EB96" s="180"/>
      <c r="EC96" s="180"/>
      <c r="ED96" s="180"/>
      <c r="EE96" s="180"/>
      <c r="EF96" s="180"/>
      <c r="EG96" s="180"/>
      <c r="EH96" s="180"/>
      <c r="EI96" s="180"/>
      <c r="EJ96" s="180"/>
      <c r="EK96" s="180"/>
      <c r="EL96" s="180"/>
      <c r="EM96" s="180"/>
      <c r="EN96" s="188"/>
    </row>
    <row r="97" spans="2:144">
      <c r="B97" s="111"/>
      <c r="C97" s="112"/>
      <c r="D97" s="113"/>
      <c r="E97" s="139"/>
      <c r="F97" s="140"/>
      <c r="G97" s="168"/>
      <c r="H97" s="169">
        <v>0</v>
      </c>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c r="BW97" s="192"/>
      <c r="BX97" s="192"/>
      <c r="BY97" s="192"/>
      <c r="BZ97" s="192"/>
      <c r="CA97" s="192"/>
      <c r="CB97" s="192"/>
      <c r="CC97" s="192"/>
      <c r="CD97" s="192"/>
      <c r="CE97" s="192"/>
      <c r="CF97" s="192"/>
      <c r="CG97" s="192"/>
      <c r="CH97" s="192"/>
      <c r="CI97" s="192"/>
      <c r="CJ97" s="192"/>
      <c r="CK97" s="192"/>
      <c r="CL97" s="192"/>
      <c r="CM97" s="192"/>
      <c r="CN97" s="192"/>
      <c r="CO97" s="192"/>
      <c r="CP97" s="192"/>
      <c r="CQ97" s="192"/>
      <c r="CR97" s="192"/>
      <c r="CS97" s="192"/>
      <c r="CT97" s="192"/>
      <c r="CU97" s="192"/>
      <c r="CV97" s="192"/>
      <c r="CW97" s="192"/>
      <c r="CX97" s="192"/>
      <c r="CY97" s="192"/>
      <c r="CZ97" s="192"/>
      <c r="DA97" s="192"/>
      <c r="DB97" s="192"/>
      <c r="DC97" s="192"/>
      <c r="DD97" s="192"/>
      <c r="DE97" s="192"/>
      <c r="DF97" s="192"/>
      <c r="DG97" s="192"/>
      <c r="DH97" s="192"/>
      <c r="DI97" s="192"/>
      <c r="DJ97" s="192"/>
      <c r="DK97" s="192"/>
      <c r="DL97" s="192"/>
      <c r="DM97" s="192"/>
      <c r="DN97" s="192"/>
      <c r="DO97" s="192"/>
      <c r="DP97" s="192"/>
      <c r="DQ97" s="192"/>
      <c r="DR97" s="192"/>
      <c r="DS97" s="192"/>
      <c r="DT97" s="192"/>
      <c r="DU97" s="192"/>
      <c r="DV97" s="192"/>
      <c r="DW97" s="192"/>
      <c r="DX97" s="192"/>
      <c r="DY97" s="192"/>
      <c r="DZ97" s="192"/>
      <c r="EA97" s="192"/>
      <c r="EB97" s="192"/>
      <c r="EC97" s="192"/>
      <c r="ED97" s="192"/>
      <c r="EE97" s="192"/>
      <c r="EF97" s="192"/>
      <c r="EG97" s="192"/>
      <c r="EH97" s="192"/>
      <c r="EI97" s="192"/>
      <c r="EJ97" s="192"/>
      <c r="EK97" s="192"/>
      <c r="EL97" s="192"/>
      <c r="EM97" s="192"/>
      <c r="EN97" s="193"/>
    </row>
    <row r="98" spans="2:144">
      <c r="G98" s="114"/>
    </row>
    <row r="99" spans="2:144">
      <c r="E99" s="115"/>
      <c r="F99" s="115"/>
      <c r="G99" s="116" t="s">
        <v>431</v>
      </c>
      <c r="H99" s="117" t="s">
        <v>432</v>
      </c>
    </row>
    <row r="100" spans="2:144" ht="21">
      <c r="B100" s="163" t="s">
        <v>433</v>
      </c>
      <c r="G100" s="118">
        <v>23061394803.116222</v>
      </c>
      <c r="H100" s="118">
        <v>23058320107.241379</v>
      </c>
    </row>
    <row r="101" spans="2:144">
      <c r="B101" s="69" t="s">
        <v>434</v>
      </c>
      <c r="BV101" s="107"/>
    </row>
    <row r="102" spans="2:144">
      <c r="G102" s="119"/>
      <c r="H102" s="107">
        <f>H100-23049520696.2414</f>
        <v>8799410.9999771118</v>
      </c>
      <c r="I102" s="120"/>
      <c r="AN102" s="107"/>
    </row>
    <row r="103" spans="2:144">
      <c r="B103" s="69" t="s">
        <v>435</v>
      </c>
      <c r="C103" s="69" t="s">
        <v>711</v>
      </c>
      <c r="H103" s="107"/>
      <c r="BQ103" s="121"/>
    </row>
    <row r="104" spans="2:144">
      <c r="G104" s="107"/>
      <c r="BQ104" s="121"/>
    </row>
    <row r="105" spans="2:144">
      <c r="BQ105" s="121"/>
    </row>
    <row r="107" spans="2:144">
      <c r="E107" s="147" t="s">
        <v>556</v>
      </c>
      <c r="F107" s="145" t="s">
        <v>319</v>
      </c>
      <c r="G107" s="146">
        <v>332067.90246305417</v>
      </c>
      <c r="H107" s="99">
        <v>332067.90246305423</v>
      </c>
      <c r="CK107" s="148">
        <v>765.7903119868638</v>
      </c>
      <c r="CL107" s="148">
        <v>0</v>
      </c>
      <c r="CM107" s="148">
        <v>0</v>
      </c>
      <c r="CN107" s="148">
        <v>0</v>
      </c>
      <c r="CO107" s="148">
        <v>0</v>
      </c>
      <c r="CP107" s="100">
        <v>0</v>
      </c>
      <c r="CQ107" s="148">
        <v>1625.7782594417076</v>
      </c>
      <c r="CR107" s="148">
        <v>0</v>
      </c>
      <c r="CS107" s="148">
        <v>0</v>
      </c>
      <c r="CT107" s="148">
        <v>0</v>
      </c>
      <c r="CU107" s="148">
        <v>0</v>
      </c>
      <c r="CV107" s="148">
        <v>0</v>
      </c>
      <c r="CW107" s="148">
        <v>0</v>
      </c>
      <c r="CX107" s="148">
        <v>48049.782824302129</v>
      </c>
      <c r="CY107" s="148">
        <v>0</v>
      </c>
      <c r="CZ107" s="148">
        <v>0</v>
      </c>
      <c r="DA107" s="148">
        <v>0</v>
      </c>
      <c r="DB107" s="148">
        <v>0</v>
      </c>
      <c r="DC107" s="148">
        <v>0</v>
      </c>
      <c r="DD107" s="148">
        <v>0</v>
      </c>
      <c r="DE107" s="148">
        <v>0</v>
      </c>
      <c r="DF107" s="148">
        <v>0</v>
      </c>
      <c r="DG107" s="148">
        <v>0</v>
      </c>
      <c r="DH107" s="148">
        <v>20057.470541871924</v>
      </c>
      <c r="DI107" s="148">
        <v>0</v>
      </c>
      <c r="DJ107" s="148">
        <v>0</v>
      </c>
      <c r="DK107" s="148">
        <v>0</v>
      </c>
      <c r="DL107" s="148">
        <v>0</v>
      </c>
      <c r="DM107" s="148">
        <v>0</v>
      </c>
      <c r="DN107" s="148">
        <v>0</v>
      </c>
      <c r="DO107" s="148">
        <v>6201.4811165845649</v>
      </c>
      <c r="DP107" s="148">
        <v>0</v>
      </c>
      <c r="DQ107" s="148">
        <v>0</v>
      </c>
      <c r="DR107" s="148">
        <v>0</v>
      </c>
      <c r="DS107" s="148">
        <v>0</v>
      </c>
      <c r="DT107" s="148">
        <v>0</v>
      </c>
      <c r="DU107" s="148">
        <v>0</v>
      </c>
      <c r="DV107" s="148">
        <v>0</v>
      </c>
      <c r="DW107" s="148">
        <v>0</v>
      </c>
      <c r="DX107" s="148">
        <v>246429.11924466339</v>
      </c>
      <c r="DY107" s="148">
        <v>0</v>
      </c>
      <c r="DZ107" s="148">
        <v>0</v>
      </c>
      <c r="EA107" s="148">
        <v>0</v>
      </c>
      <c r="EB107" s="148">
        <v>0</v>
      </c>
      <c r="EC107" s="148">
        <v>0</v>
      </c>
      <c r="ED107" s="148">
        <v>0</v>
      </c>
      <c r="EE107" s="148">
        <v>0</v>
      </c>
      <c r="EF107" s="148">
        <v>0</v>
      </c>
      <c r="EG107" s="148">
        <v>0</v>
      </c>
      <c r="EH107" s="148">
        <v>899.33661740558296</v>
      </c>
      <c r="EI107" s="148">
        <v>8039.1435467980291</v>
      </c>
      <c r="EJ107" s="148">
        <v>0</v>
      </c>
      <c r="EK107" s="148">
        <v>0</v>
      </c>
      <c r="EL107" s="148">
        <v>0</v>
      </c>
      <c r="EM107" s="148">
        <v>0</v>
      </c>
      <c r="EN107" s="148"/>
    </row>
    <row r="108" spans="2:144">
      <c r="E108" s="105" t="s">
        <v>324</v>
      </c>
      <c r="G108" s="98">
        <v>41209736</v>
      </c>
      <c r="H108" s="121">
        <v>41209736</v>
      </c>
      <c r="I108" s="69">
        <v>31768</v>
      </c>
      <c r="K108" s="69">
        <v>45647</v>
      </c>
      <c r="T108" s="69">
        <v>1395121</v>
      </c>
      <c r="AA108" s="69">
        <v>249</v>
      </c>
      <c r="AD108" s="69">
        <v>13090</v>
      </c>
      <c r="AE108" s="69">
        <v>5492</v>
      </c>
      <c r="AO108" s="69">
        <v>508323</v>
      </c>
      <c r="AR108" s="69">
        <v>46532</v>
      </c>
      <c r="AW108" s="69">
        <v>515704</v>
      </c>
      <c r="AX108" s="69">
        <v>1316324</v>
      </c>
      <c r="AZ108" s="69">
        <v>29772802</v>
      </c>
      <c r="BA108" s="69">
        <v>1143</v>
      </c>
      <c r="BB108" s="69">
        <v>2648998</v>
      </c>
      <c r="BJ108" s="69">
        <v>62523</v>
      </c>
      <c r="BS108" s="69">
        <v>4586476</v>
      </c>
      <c r="BU108" s="69">
        <v>2380</v>
      </c>
      <c r="BV108" s="69">
        <v>18</v>
      </c>
      <c r="CB108" s="69">
        <v>257146</v>
      </c>
    </row>
    <row r="148" spans="3:3">
      <c r="C148" s="69" t="s">
        <v>713</v>
      </c>
    </row>
    <row r="149" spans="3:3">
      <c r="C149" s="69" t="s">
        <v>713</v>
      </c>
    </row>
  </sheetData>
  <mergeCells count="9">
    <mergeCell ref="B9:D9"/>
    <mergeCell ref="E9:G9"/>
    <mergeCell ref="H9:L9"/>
    <mergeCell ref="B2:D2"/>
    <mergeCell ref="B3:D3"/>
    <mergeCell ref="B4:D4"/>
    <mergeCell ref="B8:D8"/>
    <mergeCell ref="E8:G8"/>
    <mergeCell ref="H8:L8"/>
  </mergeCells>
  <conditionalFormatting sqref="D97 D20:D22">
    <cfRule type="containsText" dxfId="11" priority="15" operator="containsText" text="Including;Not Applicable;Not included">
      <formula>NOT(ISERROR(SEARCH("Including;Not Applicable;Not included",D20)))</formula>
    </cfRule>
  </conditionalFormatting>
  <conditionalFormatting sqref="D13 D15:D17 D25:D67 D69:D71 D74:D76 D82:D85 D87:D90 D93:D94">
    <cfRule type="containsText" dxfId="10" priority="14" operator="containsText" text="Including;Not Applicable;Not included">
      <formula>NOT(ISERROR(SEARCH("Including;Not Applicable;Not included",D13)))</formula>
    </cfRule>
  </conditionalFormatting>
  <conditionalFormatting sqref="D14">
    <cfRule type="containsText" dxfId="9" priority="12" operator="containsText" text="Including;Not Applicable;Not included">
      <formula>NOT(ISERROR(SEARCH("Including;Not Applicable;Not included",D14)))</formula>
    </cfRule>
  </conditionalFormatting>
  <conditionalFormatting sqref="D23">
    <cfRule type="containsText" dxfId="8" priority="9" operator="containsText" text="Including;Not Applicable;Not included">
      <formula>NOT(ISERROR(SEARCH("Including;Not Applicable;Not included",D23)))</formula>
    </cfRule>
  </conditionalFormatting>
  <conditionalFormatting sqref="D24">
    <cfRule type="containsText" dxfId="7" priority="8" operator="containsText" text="Including;Not Applicable;Not included">
      <formula>NOT(ISERROR(SEARCH("Including;Not Applicable;Not included",D24)))</formula>
    </cfRule>
  </conditionalFormatting>
  <conditionalFormatting sqref="D18">
    <cfRule type="containsText" dxfId="6" priority="7" operator="containsText" text="Including;Not Applicable;Not included">
      <formula>NOT(ISERROR(SEARCH("Including;Not Applicable;Not included",D18)))</formula>
    </cfRule>
  </conditionalFormatting>
  <conditionalFormatting sqref="D68">
    <cfRule type="containsText" dxfId="5" priority="6" operator="containsText" text="Including;Not Applicable;Not included">
      <formula>NOT(ISERROR(SEARCH("Including;Not Applicable;Not included",D68)))</formula>
    </cfRule>
  </conditionalFormatting>
  <conditionalFormatting sqref="D72:D73">
    <cfRule type="containsText" dxfId="4" priority="5" operator="containsText" text="Including;Not Applicable;Not included">
      <formula>NOT(ISERROR(SEARCH("Including;Not Applicable;Not included",D72)))</formula>
    </cfRule>
  </conditionalFormatting>
  <conditionalFormatting sqref="D77:D81">
    <cfRule type="containsText" dxfId="3" priority="4" operator="containsText" text="Including;Not Applicable;Not included">
      <formula>NOT(ISERROR(SEARCH("Including;Not Applicable;Not included",D77)))</formula>
    </cfRule>
  </conditionalFormatting>
  <conditionalFormatting sqref="D86">
    <cfRule type="containsText" dxfId="2" priority="3" operator="containsText" text="Including;Not Applicable;Not included">
      <formula>NOT(ISERROR(SEARCH("Including;Not Applicable;Not included",D86)))</formula>
    </cfRule>
  </conditionalFormatting>
  <conditionalFormatting sqref="D91:D92">
    <cfRule type="containsText" dxfId="1" priority="2" operator="containsText" text="Including;Not Applicable;Not included">
      <formula>NOT(ISERROR(SEARCH("Including;Not Applicable;Not included",D91)))</formula>
    </cfRule>
  </conditionalFormatting>
  <conditionalFormatting sqref="D95:D96">
    <cfRule type="containsText" dxfId="0" priority="1" operator="containsText" text="Including;Not Applicable;Not included">
      <formula>NOT(ISERROR(SEARCH("Including;Not Applicable;Not included",D95)))</formula>
    </cfRule>
  </conditionalFormatting>
  <dataValidations count="18">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EN6" xr:uid="{00000000-0002-0000-0300-000000000000}">
      <formula1>"&lt;Choose sector&gt;,Oil,Gas,Mining,NA,Oil and Gas,Other"</formula1>
    </dataValidation>
    <dataValidation allowBlank="1" showInputMessage="1" promptTitle="Company name" prompt="Input company name here_x000a__x000a_Please refrain from using acronyms, and input complete name" sqref="I4:EN4" xr:uid="{00000000-0002-0000-0300-000001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EN7" xr:uid="{00000000-0002-0000-0300-000002000000}">
      <formula1>1</formula1>
      <formula2>30</formula2>
    </dataValidation>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90:D96 D56:D59 D62 D77:D88 D28:D54 D23:D26 D67:D70 D72:D75 D20:D21 D13:D18" xr:uid="{00000000-0002-0000-0300-000003000000}">
      <formula1>"Included and reconciled,Included not reconciled,Included partially reconciled,Not included,Not applicable,&lt;Choose option&gt;"</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4000000}">
      <formula1>3</formula1>
      <formula2>3</formula2>
    </dataValidation>
    <dataValidation allowBlank="1" showInputMessage="1" promptTitle="Identification #" prompt="Please input unique identification number, such as TIN, organisational number or similar" sqref="I5:EN5" xr:uid="{00000000-0002-0000-0300-000005000000}"/>
    <dataValidation type="decimal" operator="greaterThan" allowBlank="1" showErrorMessage="1" errorTitle="Non-numeric value detected" error="Only include numbers in this section._x000a__x000a_Other information or comments, please include under E. Notes" sqref="I11:L12 CK15:CP15 CK88:CP94 I14:L14 I95:L97 CM16:CP18 CK107:CP107 CK16:CK18 CK20:CP86 M97:EN97" xr:uid="{00000000-0002-0000-0300-000006000000}">
      <formula1>-1000000000000000000</formula1>
    </dataValidation>
    <dataValidation type="list" showDropDown="1" showErrorMessage="1" errorTitle="Editing attempt detected" error="Please do not edit these descriptions" sqref="G99:H99" xr:uid="{00000000-0002-0000-0300-000007000000}">
      <formula1>"#ERROR!"</formula1>
    </dataValidation>
    <dataValidation type="list" showDropDown="1" showInputMessage="1" showErrorMessage="1" errorTitle="Please do not edit these cells" error="Please do not edit these cells" sqref="B2:D10 H2:H7 D76 E10:H10 E8:L9 D97 E2:G2 D11:D12 D89 D27 D55 D60:D61 D63:D66 D22 D71" xr:uid="{00000000-0002-0000-0300-000008000000}">
      <formula1>"#ERROR!"</formula1>
    </dataValidation>
    <dataValidation type="list" showDropDown="1" showErrorMessage="1" errorTitle="Please do not edit these cells" error="Please do not edit these cells" sqref="E6:F7 G4" xr:uid="{00000000-0002-0000-0300-000009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CL15:CL18" xr:uid="{00000000-0002-0000-0300-00000A000000}">
      <formula1>-1000000000000000000</formula1>
    </dataValidation>
    <dataValidation type="custom" allowBlank="1" showInputMessage="1" promptTitle="Name of identifier" prompt="Please input name of identifier, such as &quot;Taxpayer Identification Number&quot; or similar." sqref="G5" xr:uid="{00000000-0002-0000-0300-00000B000000}">
      <formula1>IFERROR(OR(ISNUMBER(SEARCH("Example:",G5)),ISNUMBER(SEARCH("Example:",G5))),TRUE)</formula1>
    </dataValidation>
    <dataValidation allowBlank="1" showInputMessage="1" promptTitle="Name of register" prompt="Please input name of register or agency" sqref="G6" xr:uid="{00000000-0002-0000-0300-00000C000000}"/>
    <dataValidation allowBlank="1" showInputMessage="1" showErrorMessage="1" promptTitle="Registry URL" prompt="Please insert direct URL to the registry or agency" sqref="G7" xr:uid="{00000000-0002-0000-0300-00000D000000}"/>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07:E108 E20:E97 E11:E18" xr:uid="{00000000-0002-0000-0300-00000F000000}"/>
    <dataValidation allowBlank="1" showInputMessage="1" promptTitle="Receiving government agency" prompt="Input the name of the government recipient here._x000a__x000a_Please refrain from using acronyms, and input complete name" sqref="F107:F108 F20:F97 F11:F18" xr:uid="{00000000-0002-0000-0300-000010000000}"/>
    <dataValidation type="decimal" operator="greaterThan" allowBlank="1" showErrorMessage="1" errorTitle="Non-numeric value detected" error="Please only input numeric values" sqref="BC77:BC81 G107:G108 G20:G97 G11:G18" xr:uid="{00000000-0002-0000-0300-000011000000}">
      <formula1>0</formula1>
    </dataValidation>
    <dataValidation type="list" showDropDown="1" showErrorMessage="1" errorTitle="Editing attempt detected" error="Please do not edit GFS Codes or Descriptions." sqref="B20:C97 B11:C18" xr:uid="{00000000-0002-0000-0300-00000E000000}">
      <formula1>"#ERROR!"</formula1>
    </dataValidation>
  </dataValidations>
  <hyperlinks>
    <hyperlink ref="G7" r:id="rId1" xr:uid="{00000000-0004-0000-0300-000000000000}"/>
  </hyperlinks>
  <pageMargins left="0.75" right="0.75" top="1" bottom="1" header="0.5" footer="0.5"/>
  <pageSetup paperSize="9" scale="47" fitToWidth="0" orientation="landscape" horizontalDpi="2400" verticalDpi="24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A04E9A-EE01-424E-8411-DF68FB0D28A2}">
  <ds:schemaRefs>
    <ds:schemaRef ds:uri="http://schemas.microsoft.com/sharepoint/v3/contenttype/forms"/>
  </ds:schemaRefs>
</ds:datastoreItem>
</file>

<file path=customXml/itemProps2.xml><?xml version="1.0" encoding="utf-8"?>
<ds:datastoreItem xmlns:ds="http://schemas.openxmlformats.org/officeDocument/2006/customXml" ds:itemID="{D2BE3112-BD9A-40FA-9498-49C8B145B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8C0720-5109-473F-9146-FB964339701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1. About</vt:lpstr>
      <vt:lpstr>2. Contextual</vt:lpstr>
      <vt:lpstr>3. Revenues</vt:lpstr>
      <vt:lpstr>'2. Contextual'!_Toc532223045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USER</dc:creator>
  <cp:lastModifiedBy>CC_EITI International Secretariat</cp:lastModifiedBy>
  <dcterms:created xsi:type="dcterms:W3CDTF">2019-02-28T18:57:12Z</dcterms:created>
  <dcterms:modified xsi:type="dcterms:W3CDTF">2021-01-06T14:47:29Z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