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showInkAnnotation="0" autoCompressPictures="0"/>
  <mc:AlternateContent xmlns:mc="http://schemas.openxmlformats.org/markup-compatibility/2006">
    <mc:Choice Requires="x15">
      <x15ac:absPath xmlns:x15ac="http://schemas.microsoft.com/office/spreadsheetml/2010/11/ac" url="G:\My Drive\Summary Data\Colombia\"/>
    </mc:Choice>
  </mc:AlternateContent>
  <bookViews>
    <workbookView xWindow="0" yWindow="0" windowWidth="20490" windowHeight="7530" tabRatio="679" activeTab="3"/>
  </bookViews>
  <sheets>
    <sheet name="Introducción" sheetId="6" r:id="rId1"/>
    <sheet name="1. Acerca de" sheetId="2" r:id="rId2"/>
    <sheet name="2. Contextual 2016" sheetId="13" r:id="rId3"/>
    <sheet name="3. Ingresos" sheetId="15" r:id="rId4"/>
    <sheet name="Ingresos - Ejemplo de Noruega" sheetId="9" state="hidden" r:id="rId5"/>
  </sheets>
  <calcPr calcId="171027"/>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D31" i="13" l="1"/>
  <c r="G18" i="13"/>
  <c r="G16" i="13"/>
  <c r="H54" i="15" l="1"/>
  <c r="H53" i="15"/>
  <c r="H52" i="15"/>
  <c r="H51" i="15"/>
  <c r="H50" i="15"/>
  <c r="H49" i="15"/>
  <c r="H48" i="15"/>
  <c r="H47" i="15"/>
  <c r="H46" i="15"/>
  <c r="H45" i="15"/>
  <c r="H44" i="15"/>
  <c r="H43" i="15"/>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AP10" i="15"/>
  <c r="AO10" i="15"/>
  <c r="AN10" i="15"/>
  <c r="AM10" i="15"/>
  <c r="AL10" i="15"/>
  <c r="AK10" i="15"/>
  <c r="AJ10" i="15"/>
  <c r="AI10" i="15"/>
  <c r="AH10" i="15"/>
  <c r="AG10" i="15"/>
  <c r="AF10" i="15"/>
  <c r="AE10" i="15"/>
  <c r="AD10" i="15"/>
  <c r="AC10" i="15"/>
  <c r="AB10" i="15"/>
  <c r="AA10" i="15"/>
  <c r="Z10" i="15"/>
  <c r="Y10" i="15"/>
  <c r="X10" i="15"/>
  <c r="W10" i="15"/>
  <c r="V10" i="15"/>
  <c r="U10" i="15"/>
  <c r="T10" i="15"/>
  <c r="S10" i="15"/>
  <c r="R10" i="15"/>
  <c r="Q10" i="15"/>
  <c r="P10" i="15"/>
  <c r="O10" i="15"/>
  <c r="N10" i="15"/>
  <c r="M10" i="15"/>
  <c r="L10" i="15"/>
  <c r="K10" i="15"/>
  <c r="J10" i="15"/>
  <c r="I10" i="15"/>
  <c r="H57" i="15" l="1"/>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H55" i="9"/>
  <c r="CA8" i="9"/>
  <c r="BZ8" i="9"/>
  <c r="BY8" i="9"/>
  <c r="BX8" i="9"/>
  <c r="BW8" i="9"/>
  <c r="BV8" i="9"/>
  <c r="BU8" i="9"/>
  <c r="BT8" i="9"/>
  <c r="BS8" i="9"/>
  <c r="BR8" i="9"/>
  <c r="BQ8" i="9"/>
  <c r="BP8" i="9"/>
  <c r="BO8" i="9"/>
  <c r="BN8" i="9"/>
  <c r="BM8" i="9"/>
  <c r="BL8" i="9"/>
  <c r="BK8" i="9"/>
  <c r="BJ8" i="9"/>
  <c r="BI8" i="9"/>
  <c r="BH8" i="9"/>
  <c r="BG8" i="9"/>
  <c r="BF8" i="9"/>
  <c r="BE8" i="9"/>
  <c r="BD8" i="9"/>
  <c r="BC8" i="9"/>
  <c r="BB8" i="9"/>
  <c r="BA8" i="9"/>
  <c r="AZ8" i="9"/>
  <c r="AY8" i="9"/>
  <c r="AX8" i="9"/>
  <c r="AW8" i="9"/>
  <c r="AV8" i="9"/>
  <c r="AU8" i="9"/>
  <c r="AT8" i="9"/>
  <c r="AS8" i="9"/>
  <c r="AR8" i="9"/>
  <c r="AQ8" i="9"/>
  <c r="AP8" i="9"/>
  <c r="AO8" i="9"/>
  <c r="AN8" i="9"/>
  <c r="AM8" i="9"/>
  <c r="AL8" i="9"/>
  <c r="AK8" i="9"/>
  <c r="AJ8" i="9"/>
  <c r="AI8" i="9"/>
  <c r="AH8" i="9"/>
  <c r="AG8" i="9"/>
  <c r="AF8" i="9"/>
  <c r="AE8" i="9"/>
  <c r="AD8" i="9"/>
  <c r="AC8" i="9"/>
  <c r="AB8" i="9"/>
  <c r="AA8" i="9"/>
  <c r="Z8" i="9"/>
  <c r="Y8" i="9"/>
  <c r="X8" i="9"/>
  <c r="W8" i="9"/>
  <c r="V8" i="9"/>
  <c r="U8" i="9"/>
  <c r="T8" i="9"/>
  <c r="S8" i="9"/>
  <c r="R8" i="9"/>
  <c r="Q8" i="9"/>
  <c r="P8" i="9"/>
  <c r="O8" i="9"/>
  <c r="N8" i="9"/>
  <c r="M8" i="9"/>
  <c r="L8" i="9"/>
  <c r="K8" i="9"/>
  <c r="J55" i="9" l="1"/>
</calcChain>
</file>

<file path=xl/sharedStrings.xml><?xml version="1.0" encoding="utf-8"?>
<sst xmlns="http://schemas.openxmlformats.org/spreadsheetml/2006/main" count="855" uniqueCount="516">
  <si>
    <r>
      <rPr>
        <b/>
        <sz val="16"/>
        <color rgb="FF000000"/>
        <rFont val="Calibri (Body)"/>
      </rPr>
      <t>Formulario para datos resumidos del Informe EITI</t>
    </r>
  </si>
  <si>
    <r>
      <rPr>
        <sz val="11"/>
        <color rgb="FF000000"/>
        <rFont val="Calibri"/>
        <family val="2"/>
      </rPr>
      <t>De acuerdo con el Estándar del EITI, §5.3.b:</t>
    </r>
  </si>
  <si>
    <r>
      <rPr>
        <sz val="11"/>
        <color rgb="FF000000"/>
        <rFont val="Calibri"/>
        <family val="2"/>
      </rPr>
      <t xml:space="preserve">Este formulario debe ser completado totalmente y </t>
    </r>
    <r>
      <rPr>
        <u/>
        <sz val="11"/>
        <color rgb="FF000000"/>
        <rFont val="Calibri"/>
        <family val="2"/>
      </rPr>
      <t>enviado por correo elecrónico</t>
    </r>
    <r>
      <rPr>
        <sz val="11"/>
        <color theme="1"/>
        <rFont val="Calibri"/>
        <family val="2"/>
      </rPr>
      <t xml:space="preserve"> por la secretaría nacional </t>
    </r>
    <r>
      <rPr>
        <sz val="11"/>
        <color rgb="FF000000"/>
        <rFont val="Calibri"/>
        <family val="2"/>
      </rPr>
      <t xml:space="preserve">a la Secretaría Internacional del EITI después de la publicación del Informe. </t>
    </r>
  </si>
  <si>
    <r>
      <rPr>
        <sz val="11"/>
        <color rgb="FF000000"/>
        <rFont val="Calibri"/>
        <family val="2"/>
      </rPr>
      <t>Los datos se usarán para rellenar el repositorio global de datos del EITI, disponible en el sitio web internacional del EITI.</t>
    </r>
  </si>
  <si>
    <r>
      <rPr>
        <sz val="11"/>
        <color rgb="FF000000"/>
        <rFont val="Calibri"/>
        <family val="2"/>
      </rPr>
      <t xml:space="preserve">   La parte 1 comprende las características básicas del informe.</t>
    </r>
  </si>
  <si>
    <r>
      <rPr>
        <sz val="11"/>
        <color rgb="FF000000"/>
        <rFont val="Calibri"/>
        <family val="2"/>
      </rPr>
      <t xml:space="preserve">   La parte 2 se ocupa de la disponibilidad de datos contextuales, de acuerdo con los requisitos 3 y 4.</t>
    </r>
  </si>
  <si>
    <r>
      <rPr>
        <sz val="11"/>
        <color rgb="FF000000"/>
        <rFont val="Calibri"/>
        <family val="2"/>
      </rPr>
      <t>Los campos marcados de color anaranjado son obligatorios.</t>
    </r>
  </si>
  <si>
    <r>
      <rPr>
        <sz val="11"/>
        <color rgb="FF000000"/>
        <rFont val="Calibri"/>
        <family val="2"/>
      </rPr>
      <t>Los campos marcados de color amarillo son opcionales.</t>
    </r>
  </si>
  <si>
    <r>
      <rPr>
        <sz val="11"/>
        <color rgb="FF000000"/>
        <rFont val="Calibri"/>
        <family val="2"/>
      </rPr>
      <t>La Secretaría Internacional está disponible para brindar asesoramiento y apoyo. Contacte a secretariat@eiti.org.</t>
    </r>
  </si>
  <si>
    <r>
      <rPr>
        <i/>
        <sz val="10"/>
        <color theme="1"/>
        <rFont val="Calibri"/>
        <family val="2"/>
      </rPr>
      <t>Entrada</t>
    </r>
  </si>
  <si>
    <r>
      <rPr>
        <sz val="10"/>
        <color theme="1"/>
        <rFont val="Calibri"/>
        <family val="2"/>
      </rPr>
      <t>País</t>
    </r>
  </si>
  <si>
    <r>
      <rPr>
        <sz val="10"/>
        <color theme="1"/>
        <rFont val="Calibri"/>
        <family val="2"/>
      </rPr>
      <t>Ejercicio fiscal que comprende el Informe</t>
    </r>
  </si>
  <si>
    <r>
      <rPr>
        <sz val="10"/>
        <color theme="1"/>
        <rFont val="Calibri"/>
        <family val="2"/>
      </rPr>
      <t>Fecha de inicio</t>
    </r>
  </si>
  <si>
    <r>
      <rPr>
        <sz val="10"/>
        <color theme="1"/>
        <rFont val="Calibri"/>
        <family val="2"/>
      </rPr>
      <t>Fecha de finalización</t>
    </r>
  </si>
  <si>
    <r>
      <rPr>
        <sz val="10"/>
        <color theme="1"/>
        <rFont val="Calibri"/>
        <family val="2"/>
      </rPr>
      <t>Cotejador</t>
    </r>
  </si>
  <si>
    <r>
      <rPr>
        <sz val="10"/>
        <color theme="1"/>
        <rFont val="Calibri"/>
        <family val="2"/>
      </rPr>
      <t>Fecha en que el Informe EITI se publicó (es decir, quedó disponible para el público)</t>
    </r>
  </si>
  <si>
    <r>
      <rPr>
        <sz val="10"/>
        <color theme="1"/>
        <rFont val="Calibri"/>
        <family val="2"/>
      </rPr>
      <t xml:space="preserve">Sectores cubiertos </t>
    </r>
  </si>
  <si>
    <r>
      <rPr>
        <sz val="10"/>
        <color theme="1"/>
        <rFont val="Calibri"/>
        <family val="2"/>
      </rPr>
      <t>Petrolero</t>
    </r>
  </si>
  <si>
    <r>
      <rPr>
        <i/>
        <sz val="10"/>
        <color theme="1"/>
        <rFont val="Calibri"/>
        <family val="2"/>
      </rPr>
      <t>Agregue filas según sea necesario para añadir otros sectores.</t>
    </r>
  </si>
  <si>
    <r>
      <rPr>
        <sz val="10"/>
        <color theme="1"/>
        <rFont val="Calibri"/>
        <family val="2"/>
      </rPr>
      <t>Gasífero</t>
    </r>
  </si>
  <si>
    <r>
      <rPr>
        <sz val="10"/>
        <color theme="1"/>
        <rFont val="Calibri"/>
        <family val="2"/>
      </rPr>
      <t>Minero</t>
    </r>
  </si>
  <si>
    <r>
      <rPr>
        <sz val="10"/>
        <color theme="1"/>
        <rFont val="Calibri"/>
        <family val="2"/>
      </rPr>
      <t>Otros</t>
    </r>
  </si>
  <si>
    <r>
      <rPr>
        <sz val="10"/>
        <color theme="1"/>
        <rFont val="Calibri"/>
        <family val="2"/>
      </rPr>
      <t>&lt;texto&gt;</t>
    </r>
  </si>
  <si>
    <r>
      <rPr>
        <sz val="10"/>
        <color theme="1"/>
        <rFont val="Calibri"/>
        <family val="2"/>
      </rPr>
      <t>Vínculos web al Informe EITI en el sitio web del EITI nacional</t>
    </r>
  </si>
  <si>
    <r>
      <rPr>
        <sz val="10"/>
        <color theme="1"/>
        <rFont val="Calibri"/>
        <family val="2"/>
      </rPr>
      <t>PDF</t>
    </r>
  </si>
  <si>
    <r>
      <rPr>
        <i/>
        <sz val="10"/>
        <color theme="1"/>
        <rFont val="Calibri"/>
        <family val="2"/>
      </rPr>
      <t>Si hay varios archivos, agregue filas según sea necesario.</t>
    </r>
  </si>
  <si>
    <r>
      <rPr>
        <sz val="10"/>
        <color theme="1"/>
        <rFont val="Calibri"/>
        <family val="2"/>
      </rPr>
      <t>Otro archivo, vínculo</t>
    </r>
  </si>
  <si>
    <r>
      <rPr>
        <sz val="10"/>
        <color theme="1"/>
        <rFont val="Calibri"/>
        <family val="2"/>
      </rPr>
      <t>Número de entidades gubernamentales que presentaron información</t>
    </r>
  </si>
  <si>
    <r>
      <rPr>
        <sz val="10"/>
        <color theme="1"/>
        <rFont val="Calibri"/>
        <family val="2"/>
      </rPr>
      <t>Número de compañías que presentaron información</t>
    </r>
  </si>
  <si>
    <r>
      <rPr>
        <sz val="10"/>
        <color theme="1"/>
        <rFont val="Calibri"/>
        <family val="2"/>
      </rPr>
      <t>Moneda de la presentación de información</t>
    </r>
  </si>
  <si>
    <r>
      <rPr>
        <sz val="10"/>
        <color theme="1"/>
        <rFont val="Calibri"/>
        <family val="2"/>
      </rPr>
      <t>Código ISO de la moneda</t>
    </r>
  </si>
  <si>
    <r>
      <rPr>
        <sz val="10"/>
        <color theme="1"/>
        <rFont val="Calibri"/>
        <family val="2"/>
      </rPr>
      <t>Tipo de cambio utilizado.  USD 1 =</t>
    </r>
  </si>
  <si>
    <r>
      <rPr>
        <sz val="10"/>
        <color theme="1"/>
        <rFont val="Calibri"/>
        <family val="2"/>
      </rPr>
      <t>Desagregación de datos</t>
    </r>
  </si>
  <si>
    <r>
      <rPr>
        <sz val="10"/>
        <color theme="1"/>
        <rFont val="Calibri"/>
        <family val="2"/>
      </rPr>
      <t>Por flujo de ingresos</t>
    </r>
  </si>
  <si>
    <r>
      <rPr>
        <sz val="10"/>
        <color theme="1"/>
        <rFont val="Calibri"/>
        <family val="2"/>
      </rPr>
      <t>Por compañía</t>
    </r>
  </si>
  <si>
    <r>
      <rPr>
        <sz val="10"/>
        <color theme="1"/>
        <rFont val="Calibri"/>
        <family val="2"/>
      </rPr>
      <t>Por proyecto</t>
    </r>
  </si>
  <si>
    <r>
      <rPr>
        <sz val="10"/>
        <color theme="1"/>
        <rFont val="Calibri"/>
        <family val="2"/>
      </rPr>
      <t>Comentarios sobre cualquiera de los anteriores</t>
    </r>
  </si>
  <si>
    <r>
      <rPr>
        <sz val="10"/>
        <color theme="1"/>
        <rFont val="Calibri"/>
        <family val="2"/>
      </rPr>
      <t>Detalles de contacto de la persona que ha completado este formulario</t>
    </r>
  </si>
  <si>
    <r>
      <rPr>
        <sz val="10"/>
        <color theme="1"/>
        <rFont val="Calibri"/>
        <family val="2"/>
      </rPr>
      <t>Nombre</t>
    </r>
  </si>
  <si>
    <r>
      <rPr>
        <sz val="10"/>
        <color theme="1"/>
        <rFont val="Calibri"/>
        <family val="2"/>
      </rPr>
      <t>Organización</t>
    </r>
  </si>
  <si>
    <r>
      <rPr>
        <sz val="10"/>
        <color theme="1"/>
        <rFont val="Calibri"/>
        <family val="2"/>
      </rPr>
      <t>Correo electrónico</t>
    </r>
  </si>
  <si>
    <r>
      <rPr>
        <i/>
        <sz val="10"/>
        <color theme="1"/>
        <rFont val="Calibri"/>
        <family val="2"/>
      </rPr>
      <t>Unidad</t>
    </r>
  </si>
  <si>
    <r>
      <rPr>
        <i/>
        <sz val="10"/>
        <color theme="1"/>
        <rFont val="Calibri"/>
        <family val="2"/>
      </rPr>
      <t>URL directa a la fuente o, si no está disponible, a la sección del Informe EITI</t>
    </r>
  </si>
  <si>
    <r>
      <rPr>
        <sz val="10"/>
        <color theme="1"/>
        <rFont val="Calibri"/>
        <family val="2"/>
      </rPr>
      <t>Contribución de las industrias extractivas a la economía (3.4)</t>
    </r>
  </si>
  <si>
    <r>
      <rPr>
        <sz val="10"/>
        <color theme="1"/>
        <rFont val="Calibri"/>
        <family val="2"/>
      </rPr>
      <t>Volumen y valor de la producción (3.5.a)</t>
    </r>
  </si>
  <si>
    <r>
      <rPr>
        <i/>
        <sz val="10"/>
        <color theme="1"/>
        <rFont val="Calibri"/>
        <family val="2"/>
      </rPr>
      <t>Agregue/quite filas según sea necesario, según el producto básico.</t>
    </r>
  </si>
  <si>
    <r>
      <rPr>
        <sz val="10"/>
        <color theme="1"/>
        <rFont val="Calibri"/>
        <family val="2"/>
      </rPr>
      <t>Distribución de los ingresos provenientes de las industrias extractivas (3.7a)</t>
    </r>
  </si>
  <si>
    <r>
      <rPr>
        <sz val="10"/>
        <color theme="1"/>
        <rFont val="Calibri"/>
        <family val="2"/>
      </rPr>
      <t>¿Los ingresos de las industrias extractivas están registrados en el presupuesto o las cuentas del gobierno?</t>
    </r>
  </si>
  <si>
    <r>
      <rPr>
        <sz val="12"/>
        <color theme="1"/>
        <rFont val="Calibri"/>
        <family val="2"/>
      </rPr>
      <t>E&amp;P Holding AS</t>
    </r>
  </si>
  <si>
    <r>
      <rPr>
        <sz val="12"/>
        <color theme="1"/>
        <rFont val="Calibri"/>
        <family val="2"/>
      </rPr>
      <t>Eni Norge AS</t>
    </r>
  </si>
  <si>
    <r>
      <rPr>
        <sz val="12"/>
        <color theme="1"/>
        <rFont val="Calibri"/>
        <family val="2"/>
      </rPr>
      <t>EnQuest Norge AS</t>
    </r>
  </si>
  <si>
    <r>
      <rPr>
        <sz val="12"/>
        <color theme="1"/>
        <rFont val="Calibri"/>
        <family val="2"/>
      </rPr>
      <t>Enterprise Oil Norge AS</t>
    </r>
  </si>
  <si>
    <r>
      <rPr>
        <sz val="12"/>
        <color theme="1"/>
        <rFont val="Calibri"/>
        <family val="2"/>
      </rPr>
      <t>Explora Petroleum AS</t>
    </r>
  </si>
  <si>
    <r>
      <rPr>
        <sz val="12"/>
        <color theme="1"/>
        <rFont val="Calibri"/>
        <family val="2"/>
      </rPr>
      <t>Faroe Petroleum Norge AS</t>
    </r>
  </si>
  <si>
    <r>
      <rPr>
        <sz val="12"/>
        <color theme="1"/>
        <rFont val="Calibri"/>
        <family val="2"/>
      </rPr>
      <t>Fortis Petroleum Norway AS</t>
    </r>
  </si>
  <si>
    <r>
      <rPr>
        <sz val="12"/>
        <color theme="1"/>
        <rFont val="Calibri"/>
        <family val="2"/>
      </rPr>
      <t>Front Exploration AS</t>
    </r>
  </si>
  <si>
    <r>
      <rPr>
        <sz val="12"/>
        <color theme="1"/>
        <rFont val="Calibri"/>
        <family val="2"/>
      </rPr>
      <t>GDF SUEZ E&amp;P Norge AS</t>
    </r>
  </si>
  <si>
    <r>
      <rPr>
        <sz val="12"/>
        <color theme="1"/>
        <rFont val="Calibri"/>
        <family val="2"/>
      </rPr>
      <t>Hess Norge AS</t>
    </r>
  </si>
  <si>
    <r>
      <rPr>
        <sz val="12"/>
        <color theme="1"/>
        <rFont val="Calibri"/>
        <family val="2"/>
      </rPr>
      <t>Idemitsu Petroleum Norge AS</t>
    </r>
  </si>
  <si>
    <r>
      <rPr>
        <sz val="12"/>
        <color theme="1"/>
        <rFont val="Calibri"/>
        <family val="2"/>
      </rPr>
      <t>Infragas Norge AS</t>
    </r>
  </si>
  <si>
    <r>
      <rPr>
        <sz val="12"/>
        <color theme="1"/>
        <rFont val="Calibri"/>
        <family val="2"/>
      </rPr>
      <t>Lukoil Oil Company</t>
    </r>
  </si>
  <si>
    <r>
      <rPr>
        <sz val="12"/>
        <color theme="1"/>
        <rFont val="Calibri"/>
        <family val="2"/>
      </rPr>
      <t>Lundin Norway AS</t>
    </r>
  </si>
  <si>
    <r>
      <rPr>
        <sz val="12"/>
        <color theme="1"/>
        <rFont val="Calibri"/>
        <family val="2"/>
      </rPr>
      <t>Maersk Oil Norway AS</t>
    </r>
  </si>
  <si>
    <r>
      <rPr>
        <sz val="12"/>
        <color theme="1"/>
        <rFont val="Calibri"/>
        <family val="2"/>
      </rPr>
      <t>Marathon Oil Norge AS</t>
    </r>
  </si>
  <si>
    <r>
      <rPr>
        <sz val="12"/>
        <color theme="1"/>
        <rFont val="Calibri"/>
        <family val="2"/>
      </rPr>
      <t>Nexen Exploration Norge AS</t>
    </r>
  </si>
  <si>
    <r>
      <rPr>
        <sz val="12"/>
        <color theme="1"/>
        <rFont val="Calibri"/>
        <family val="2"/>
      </rPr>
      <t>Njord Gas Infrastructure AS</t>
    </r>
  </si>
  <si>
    <r>
      <rPr>
        <sz val="12"/>
        <color theme="1"/>
        <rFont val="Calibri"/>
        <family val="2"/>
      </rPr>
      <t>Noreco Norway AS</t>
    </r>
  </si>
  <si>
    <r>
      <rPr>
        <sz val="12"/>
        <color theme="1"/>
        <rFont val="Calibri"/>
        <family val="2"/>
      </rPr>
      <t>Norpipe Oil AS</t>
    </r>
  </si>
  <si>
    <r>
      <rPr>
        <sz val="12"/>
        <color theme="1"/>
        <rFont val="Calibri"/>
        <family val="2"/>
      </rPr>
      <t>Norsea Gas AS</t>
    </r>
  </si>
  <si>
    <r>
      <rPr>
        <sz val="12"/>
        <color theme="1"/>
        <rFont val="Calibri"/>
        <family val="2"/>
      </rPr>
      <t>Norske AEDC AS</t>
    </r>
  </si>
  <si>
    <r>
      <rPr>
        <sz val="12"/>
        <color theme="1"/>
        <rFont val="Calibri"/>
        <family val="2"/>
      </rPr>
      <t>North Energy ASA</t>
    </r>
  </si>
  <si>
    <r>
      <rPr>
        <sz val="12"/>
        <color theme="1"/>
        <rFont val="Calibri"/>
        <family val="2"/>
      </rPr>
      <t>Norwegian Energy Company ASA</t>
    </r>
  </si>
  <si>
    <r>
      <rPr>
        <sz val="12"/>
        <color theme="1"/>
        <rFont val="Calibri"/>
        <family val="2"/>
      </rPr>
      <t>OMV(Norge) AS</t>
    </r>
  </si>
  <si>
    <r>
      <rPr>
        <sz val="12"/>
        <color theme="1"/>
        <rFont val="Calibri"/>
        <family val="2"/>
      </rPr>
      <t>Petoro AS</t>
    </r>
  </si>
  <si>
    <r>
      <rPr>
        <sz val="12"/>
        <color theme="1"/>
        <rFont val="Calibri"/>
        <family val="2"/>
      </rPr>
      <t>Petrolia Norway AS</t>
    </r>
  </si>
  <si>
    <r>
      <rPr>
        <sz val="12"/>
        <color theme="1"/>
        <rFont val="Calibri"/>
        <family val="2"/>
      </rPr>
      <t>PGNiG Norway AS</t>
    </r>
  </si>
  <si>
    <r>
      <rPr>
        <sz val="12"/>
        <color theme="1"/>
        <rFont val="Calibri"/>
        <family val="2"/>
      </rPr>
      <t>Premier Oil Norge AS</t>
    </r>
  </si>
  <si>
    <r>
      <rPr>
        <sz val="12"/>
        <color theme="1"/>
        <rFont val="Calibri"/>
        <family val="2"/>
      </rPr>
      <t>Repsol Exploración SA</t>
    </r>
  </si>
  <si>
    <r>
      <rPr>
        <sz val="12"/>
        <color theme="1"/>
        <rFont val="Calibri"/>
        <family val="2"/>
      </rPr>
      <t>Repsol Exploration Norge AS</t>
    </r>
  </si>
  <si>
    <r>
      <rPr>
        <sz val="12"/>
        <color theme="1"/>
        <rFont val="Calibri"/>
        <family val="2"/>
      </rPr>
      <t xml:space="preserve">RN Nordic Oil AS  </t>
    </r>
  </si>
  <si>
    <r>
      <rPr>
        <sz val="12"/>
        <color theme="1"/>
        <rFont val="Calibri"/>
        <family val="2"/>
      </rPr>
      <t>Rocksource ASA</t>
    </r>
  </si>
  <si>
    <r>
      <rPr>
        <sz val="12"/>
        <color theme="1"/>
        <rFont val="Calibri"/>
        <family val="2"/>
      </rPr>
      <t>RWE-DEA Norge AS</t>
    </r>
  </si>
  <si>
    <r>
      <rPr>
        <sz val="12"/>
        <color theme="1"/>
        <rFont val="Calibri"/>
        <family val="2"/>
      </rPr>
      <t>Silex Gas Norway AS</t>
    </r>
  </si>
  <si>
    <r>
      <rPr>
        <sz val="12"/>
        <color theme="1"/>
        <rFont val="Calibri"/>
        <family val="2"/>
      </rPr>
      <t>Skagen 44 AS</t>
    </r>
  </si>
  <si>
    <r>
      <rPr>
        <sz val="12"/>
        <color theme="1"/>
        <rFont val="Calibri"/>
        <family val="2"/>
      </rPr>
      <t>Skeie Energy AS</t>
    </r>
  </si>
  <si>
    <r>
      <rPr>
        <sz val="12"/>
        <color theme="1"/>
        <rFont val="Calibri"/>
        <family val="2"/>
      </rPr>
      <t>Solveig Gas Norway AS</t>
    </r>
  </si>
  <si>
    <r>
      <rPr>
        <sz val="12"/>
        <color theme="1"/>
        <rFont val="Calibri"/>
        <family val="2"/>
      </rPr>
      <t>Statoil ASA</t>
    </r>
  </si>
  <si>
    <r>
      <rPr>
        <sz val="12"/>
        <color theme="1"/>
        <rFont val="Calibri"/>
        <family val="2"/>
      </rPr>
      <t>Stratum Energy AS</t>
    </r>
  </si>
  <si>
    <r>
      <rPr>
        <sz val="12"/>
        <color theme="1"/>
        <rFont val="Calibri"/>
        <family val="2"/>
      </rPr>
      <t>Suncor Energy Norge AS</t>
    </r>
  </si>
  <si>
    <r>
      <rPr>
        <sz val="12"/>
        <color theme="1"/>
        <rFont val="Calibri"/>
        <family val="2"/>
      </rPr>
      <t>Svenska Petroleum Exploration AS</t>
    </r>
  </si>
  <si>
    <r>
      <rPr>
        <sz val="12"/>
        <color theme="1"/>
        <rFont val="Calibri"/>
        <family val="2"/>
      </rPr>
      <t>Talisman Energy Norge AS</t>
    </r>
  </si>
  <si>
    <r>
      <rPr>
        <sz val="12"/>
        <color theme="1"/>
        <rFont val="Calibri"/>
        <family val="2"/>
      </rPr>
      <t>Total E &amp; P Norge AS</t>
    </r>
  </si>
  <si>
    <r>
      <rPr>
        <sz val="12"/>
        <color theme="1"/>
        <rFont val="Calibri"/>
        <family val="2"/>
      </rPr>
      <t>Tullow Oil (Bream) Norge AS</t>
    </r>
  </si>
  <si>
    <r>
      <rPr>
        <sz val="12"/>
        <color theme="1"/>
        <rFont val="Calibri"/>
        <family val="2"/>
      </rPr>
      <t>Tullow Oil Norge AS</t>
    </r>
  </si>
  <si>
    <r>
      <rPr>
        <sz val="12"/>
        <color theme="1"/>
        <rFont val="Calibri"/>
        <family val="2"/>
      </rPr>
      <t>Valiant Petroleum Norge AS</t>
    </r>
  </si>
  <si>
    <r>
      <rPr>
        <sz val="12"/>
        <color theme="1"/>
        <rFont val="Calibri"/>
        <family val="2"/>
      </rPr>
      <t>VNG Norge AS</t>
    </r>
  </si>
  <si>
    <r>
      <rPr>
        <sz val="12"/>
        <color theme="1"/>
        <rFont val="Calibri"/>
        <family val="2"/>
      </rPr>
      <t>Wintershall Norge AS</t>
    </r>
  </si>
  <si>
    <r>
      <rPr>
        <sz val="12"/>
        <color theme="1"/>
        <rFont val="Calibri"/>
        <family val="2"/>
      </rPr>
      <t>4Sea Energy AS</t>
    </r>
  </si>
  <si>
    <r>
      <rPr>
        <sz val="12"/>
        <color theme="1"/>
        <rFont val="Calibri"/>
        <family val="2"/>
      </rPr>
      <t>A/S Norske Shell</t>
    </r>
  </si>
  <si>
    <r>
      <rPr>
        <sz val="12"/>
        <color theme="1"/>
        <rFont val="Calibri"/>
        <family val="2"/>
      </rPr>
      <t>BG Norge AS</t>
    </r>
  </si>
  <si>
    <r>
      <rPr>
        <sz val="12"/>
        <color theme="1"/>
        <rFont val="Calibri"/>
        <family val="2"/>
      </rPr>
      <t>BP Norge AS</t>
    </r>
  </si>
  <si>
    <r>
      <rPr>
        <sz val="12"/>
        <color theme="1"/>
        <rFont val="Calibri"/>
        <family val="2"/>
      </rPr>
      <t>Brigde Energy Norge AS</t>
    </r>
  </si>
  <si>
    <r>
      <rPr>
        <sz val="12"/>
        <color theme="1"/>
        <rFont val="Calibri"/>
        <family val="2"/>
      </rPr>
      <t>Capricorn Norge AS</t>
    </r>
  </si>
  <si>
    <r>
      <rPr>
        <sz val="12"/>
        <color theme="1"/>
        <rFont val="Calibri"/>
        <family val="2"/>
      </rPr>
      <t>Centrica Energi NUF</t>
    </r>
  </si>
  <si>
    <r>
      <rPr>
        <sz val="12"/>
        <color theme="1"/>
        <rFont val="Calibri"/>
        <family val="2"/>
      </rPr>
      <t>Chevron Norge AS</t>
    </r>
  </si>
  <si>
    <r>
      <rPr>
        <sz val="12"/>
        <color theme="1"/>
        <rFont val="Calibri"/>
        <family val="2"/>
      </rPr>
      <t>Concedo ASA</t>
    </r>
  </si>
  <si>
    <r>
      <rPr>
        <sz val="12"/>
        <color theme="1"/>
        <rFont val="Calibri"/>
        <family val="2"/>
      </rPr>
      <t>ConocoPhillips Skandinavia AS</t>
    </r>
  </si>
  <si>
    <r>
      <rPr>
        <sz val="12"/>
        <color theme="1"/>
        <rFont val="Calibri"/>
        <family val="2"/>
      </rPr>
      <t>Core Energy AS</t>
    </r>
  </si>
  <si>
    <r>
      <rPr>
        <sz val="12"/>
        <color theme="1"/>
        <rFont val="Calibri"/>
        <family val="2"/>
      </rPr>
      <t>Dana Petroleum Norway AS2)</t>
    </r>
  </si>
  <si>
    <r>
      <rPr>
        <sz val="12"/>
        <color theme="1"/>
        <rFont val="Calibri"/>
        <family val="2"/>
      </rPr>
      <t>Det Norske Oljeselskap ASA</t>
    </r>
  </si>
  <si>
    <r>
      <rPr>
        <sz val="12"/>
        <color theme="1"/>
        <rFont val="Calibri"/>
        <family val="2"/>
      </rPr>
      <t>DONG E&amp;P Norge AS</t>
    </r>
  </si>
  <si>
    <r>
      <rPr>
        <sz val="20"/>
        <color theme="1"/>
        <rFont val="Calibri"/>
        <family val="2"/>
      </rPr>
      <t>Información contextual</t>
    </r>
  </si>
  <si>
    <r>
      <rPr>
        <i/>
        <sz val="10"/>
        <color theme="1"/>
        <rFont val="Calibri"/>
        <family val="2"/>
      </rPr>
      <t>Modifique la entrada de la columna "Unidad" si no es la predeterminada.</t>
    </r>
  </si>
  <si>
    <r>
      <rPr>
        <i/>
        <sz val="10"/>
        <color theme="1"/>
        <rFont val="Calibri"/>
        <family val="2"/>
      </rPr>
      <t>Agregue filas según sea necesario</t>
    </r>
  </si>
  <si>
    <r>
      <rPr>
        <sz val="10"/>
        <color theme="1"/>
        <rFont val="Calibri"/>
        <family val="2"/>
      </rPr>
      <t>Si la respuesta es no, proporcione una explicación breve.</t>
    </r>
  </si>
  <si>
    <r>
      <rPr>
        <sz val="10"/>
        <color theme="1"/>
        <rFont val="Calibri"/>
        <family val="2"/>
      </rPr>
      <t>Vincule a otros informes financieros donde hay ingresos registrados.</t>
    </r>
  </si>
  <si>
    <r>
      <rPr>
        <sz val="10"/>
        <color rgb="FF000000"/>
        <rFont val="Calibri"/>
        <family val="2"/>
      </rPr>
      <t>Registro de licencias (3.9)</t>
    </r>
  </si>
  <si>
    <r>
      <rPr>
        <i/>
        <sz val="10"/>
        <color theme="1"/>
        <rFont val="Calibri"/>
        <family val="2"/>
      </rPr>
      <t>Agregue filas según sea necesario, según el registro.</t>
    </r>
  </si>
  <si>
    <r>
      <rPr>
        <sz val="10"/>
        <color rgb="FF000000"/>
        <rFont val="Calibri"/>
        <family val="2"/>
      </rPr>
      <t>Registro público de licencias, minería</t>
    </r>
  </si>
  <si>
    <r>
      <rPr>
        <sz val="10"/>
        <color theme="1"/>
        <rFont val="Calibri"/>
        <family val="2"/>
      </rPr>
      <t>Si está incompleto o no está disponible, proporcione una explicación.</t>
    </r>
  </si>
  <si>
    <r>
      <rPr>
        <sz val="10"/>
        <color rgb="FF000000"/>
        <rFont val="Calibri"/>
        <family val="2"/>
      </rPr>
      <t>Asignación de licencias (3.10)</t>
    </r>
  </si>
  <si>
    <r>
      <rPr>
        <sz val="10"/>
        <color rgb="FF000000"/>
        <rFont val="Calibri"/>
        <family val="2"/>
      </rPr>
      <t>Información sobre concesión y transferencia de licencias</t>
    </r>
  </si>
  <si>
    <r>
      <rPr>
        <sz val="10"/>
        <color rgb="FF000000"/>
        <rFont val="Calibri"/>
        <family val="2"/>
      </rPr>
      <t>Beneficiarios reales (3.11)</t>
    </r>
  </si>
  <si>
    <r>
      <rPr>
        <sz val="10"/>
        <color rgb="FF000000"/>
        <rFont val="Calibri"/>
        <family val="2"/>
      </rPr>
      <t>Registro de beneficiarios reales públicamente disponible</t>
    </r>
  </si>
  <si>
    <r>
      <rPr>
        <sz val="10"/>
        <color rgb="FF000000"/>
        <rFont val="Calibri"/>
        <family val="2"/>
      </rPr>
      <t>Contratos (3.12)</t>
    </r>
  </si>
  <si>
    <r>
      <rPr>
        <sz val="10"/>
        <color rgb="FF000000"/>
        <rFont val="Calibri"/>
        <family val="2"/>
      </rPr>
      <t>¿El Informe aborda la política gubernamental sobre la divulgación de los contratos?</t>
    </r>
  </si>
  <si>
    <r>
      <rPr>
        <i/>
        <sz val="10"/>
        <color theme="1"/>
        <rFont val="Calibri"/>
        <family val="2"/>
      </rPr>
      <t>Agregue/quite filas según sea necesario, según el registro.</t>
    </r>
  </si>
  <si>
    <r>
      <rPr>
        <sz val="10"/>
        <color rgb="FF000000"/>
        <rFont val="Calibri"/>
        <family val="2"/>
      </rPr>
      <t>¿Los contratos se divulgan?</t>
    </r>
  </si>
  <si>
    <r>
      <rPr>
        <i/>
        <sz val="10"/>
        <color theme="1"/>
        <rFont val="Calibri"/>
        <family val="2"/>
      </rPr>
      <t>Entrada. Si la respuesta es sí, proporcione una referencia a la sección relevante del Informe EITI.</t>
    </r>
  </si>
  <si>
    <r>
      <rPr>
        <sz val="10"/>
        <color theme="1"/>
        <rFont val="Calibri"/>
        <family val="2"/>
      </rPr>
      <t>Venta de la porción de la producción que le corresponde al Estado u otras ventas cobradas en especie (4.1.c)</t>
    </r>
  </si>
  <si>
    <r>
      <rPr>
        <sz val="10"/>
        <color theme="1"/>
        <rFont val="Calibri"/>
        <family val="2"/>
      </rPr>
      <t>¿El informe aborda la cuestión?</t>
    </r>
  </si>
  <si>
    <r>
      <rPr>
        <sz val="10"/>
        <color theme="1"/>
        <rFont val="Calibri"/>
        <family val="2"/>
      </rPr>
      <t>¿Volumen total vendido? (Indique la unidad, agregue filas según sea necesario.)</t>
    </r>
  </si>
  <si>
    <r>
      <rPr>
        <sz val="10"/>
        <color theme="1"/>
        <rFont val="Calibri"/>
        <family val="2"/>
      </rPr>
      <t>¿Total de ingresos recibidos?</t>
    </r>
  </si>
  <si>
    <r>
      <rPr>
        <sz val="10"/>
        <color theme="1"/>
        <rFont val="Calibri"/>
        <family val="2"/>
      </rPr>
      <t>Gastos sociales (4.1.e)</t>
    </r>
  </si>
  <si>
    <r>
      <rPr>
        <sz val="10"/>
        <color theme="1"/>
        <rFont val="Calibri"/>
        <family val="2"/>
      </rPr>
      <t>¿El Informe aborda los gastos sociales?</t>
    </r>
  </si>
  <si>
    <r>
      <rPr>
        <sz val="10"/>
        <color theme="1"/>
        <rFont val="Calibri"/>
        <family val="2"/>
      </rPr>
      <t>Si la respuesta es sí, ¿cuál fue el total de ingresos recibidos?</t>
    </r>
  </si>
  <si>
    <r>
      <rPr>
        <sz val="10"/>
        <color theme="1"/>
        <rFont val="Calibri"/>
        <family val="2"/>
      </rPr>
      <t>¿Pagos subnacionales (4.2.d)?</t>
    </r>
  </si>
  <si>
    <r>
      <rPr>
        <sz val="10"/>
        <color theme="1"/>
        <rFont val="Calibri"/>
        <family val="2"/>
      </rPr>
      <t>¿El Informe aborda las transferencias subnacionales?</t>
    </r>
  </si>
  <si>
    <r>
      <rPr>
        <sz val="20"/>
        <color theme="1"/>
        <rFont val="Calibri"/>
        <family val="2"/>
      </rPr>
      <t>Ingresos del gobierno provenientes de las compañías extractivas, por flujo de ingresos</t>
    </r>
  </si>
  <si>
    <r>
      <rPr>
        <b/>
        <sz val="16"/>
        <color theme="1"/>
        <rFont val="Calibri"/>
        <family val="2"/>
      </rPr>
      <t>Unidad monetaria</t>
    </r>
  </si>
  <si>
    <r>
      <rPr>
        <b/>
        <sz val="16"/>
        <color theme="1"/>
        <rFont val="Calibri"/>
        <family val="2"/>
      </rPr>
      <t>C. Compañías</t>
    </r>
  </si>
  <si>
    <r>
      <rPr>
        <i/>
        <sz val="10"/>
        <color theme="1"/>
        <rFont val="Calibri"/>
        <family val="2"/>
      </rPr>
      <t>Esta planilla abarca (A) identificación de si un flujo de ingresos se incluye en el Informe EITI, (B) lista de los flujos de ingresos de acuerdo con su clasificación correspondiente,</t>
    </r>
  </si>
  <si>
    <r>
      <rPr>
        <sz val="12"/>
        <color theme="1"/>
        <rFont val="Calibri"/>
        <family val="2"/>
      </rPr>
      <t>Ejemplo: 1000 NOK</t>
    </r>
  </si>
  <si>
    <r>
      <rPr>
        <i/>
        <sz val="10"/>
        <color theme="1"/>
        <rFont val="Calibri"/>
        <family val="2"/>
      </rPr>
      <t>Introduzca las compañías que se incluyen en el Informe EITI. Agregue columnas según sea necesario.</t>
    </r>
  </si>
  <si>
    <r>
      <rPr>
        <i/>
        <sz val="10"/>
        <color theme="1"/>
        <rFont val="Calibri"/>
        <family val="2"/>
      </rPr>
      <t>(C) lista de las compañías que presentan información, (D) registro de los pagos por flujo de ingresos y por compañía y (E) todas las notas que expliquen la información que se proporciona.</t>
    </r>
  </si>
  <si>
    <r>
      <rPr>
        <b/>
        <sz val="12"/>
        <color theme="1"/>
        <rFont val="Calibri"/>
        <family val="2"/>
      </rPr>
      <t>Nombre legal</t>
    </r>
  </si>
  <si>
    <r>
      <rPr>
        <b/>
        <sz val="12"/>
        <color theme="1"/>
        <rFont val="Calibri"/>
        <family val="2"/>
      </rPr>
      <t>N.° de identificación</t>
    </r>
  </si>
  <si>
    <r>
      <rPr>
        <b/>
        <sz val="16"/>
        <color theme="1"/>
        <rFont val="Calibri"/>
        <family val="2"/>
      </rPr>
      <t>A. Clasificación de los flujos de ingresos en las estadísticas de las finanzas públicas</t>
    </r>
  </si>
  <si>
    <r>
      <rPr>
        <b/>
        <sz val="16"/>
        <color theme="1"/>
        <rFont val="Calibri"/>
        <family val="2"/>
      </rPr>
      <t>B. Flujos de ingresos</t>
    </r>
  </si>
  <si>
    <r>
      <rPr>
        <b/>
        <sz val="12"/>
        <color theme="1"/>
        <rFont val="Calibri"/>
        <family val="2"/>
      </rPr>
      <t>Productos básicos</t>
    </r>
  </si>
  <si>
    <r>
      <rPr>
        <i/>
        <sz val="10"/>
        <color theme="1"/>
        <rFont val="Calibri"/>
        <family val="2"/>
      </rPr>
      <t>Indique si el flujo de ingresos "está incluido", "no aplica" o "no está incluido" en el Informe EITI. Si "está incluido", introduzca el flujo de ingresos en la casilla con el título "Flujos de ingresos". La letra E en los códigos de las estadísticas de las finanzas públicas significa que son los códigos que se usan para los ingresos provenientes de compañías extractivas. Los dígitos a la izquierda de una E son códigos reales de estadísticas de las finanzas públicas. Los dígitos a la derecha de una E son subcategorías creadas exclusivamente para ingresos provenientes de compañías extractivas.</t>
    </r>
  </si>
  <si>
    <r>
      <rPr>
        <b/>
        <sz val="16"/>
        <color theme="1"/>
        <rFont val="Calibri"/>
        <family val="2"/>
      </rPr>
      <t>D. Ingresos cotejados por flujo de ingresos y por compañía</t>
    </r>
  </si>
  <si>
    <r>
      <rPr>
        <b/>
        <sz val="12"/>
        <color theme="1"/>
        <rFont val="Calibri"/>
        <family val="2"/>
      </rPr>
      <t>Códigos de las estadísticas de las finanzas públicas de flujos de ingresos provenientes de compañías extractivas</t>
    </r>
  </si>
  <si>
    <r>
      <rPr>
        <b/>
        <sz val="12"/>
        <color theme="1"/>
        <rFont val="Calibri"/>
        <family val="2"/>
      </rPr>
      <t>Incluidos en el Informe EITI</t>
    </r>
  </si>
  <si>
    <r>
      <rPr>
        <b/>
        <sz val="12"/>
        <color theme="1"/>
        <rFont val="Calibri"/>
        <family val="2"/>
      </rPr>
      <t>Nombre del flujo de ingresos en el país</t>
    </r>
  </si>
  <si>
    <r>
      <rPr>
        <b/>
        <sz val="12"/>
        <color theme="1"/>
        <rFont val="Calibri"/>
        <family val="2"/>
      </rPr>
      <t>Ingreso, según lo haya divulgado el gobierno</t>
    </r>
  </si>
  <si>
    <r>
      <rPr>
        <i/>
        <sz val="12"/>
        <color theme="1"/>
        <rFont val="Calibri"/>
        <family val="2"/>
      </rPr>
      <t>Subtotales</t>
    </r>
  </si>
  <si>
    <r>
      <rPr>
        <b/>
        <sz val="12"/>
        <color theme="0" tint="-0.99975585192419203"/>
        <rFont val="Calibri"/>
        <family val="2"/>
      </rPr>
      <t>11E</t>
    </r>
  </si>
  <si>
    <r>
      <rPr>
        <b/>
        <sz val="12"/>
        <color theme="0" tint="-0.99975585192419203"/>
        <rFont val="Calibri"/>
        <family val="2"/>
      </rPr>
      <t>Impuestos</t>
    </r>
  </si>
  <si>
    <r>
      <rPr>
        <i/>
        <sz val="12"/>
        <color theme="0" tint="-0.99975585192419203"/>
        <rFont val="Calibri"/>
        <family val="2"/>
      </rPr>
      <t>111E</t>
    </r>
  </si>
  <si>
    <r>
      <rPr>
        <i/>
        <sz val="12"/>
        <color theme="0" tint="-0.99975585192419203"/>
        <rFont val="Calibri"/>
        <family val="2"/>
      </rPr>
      <t>Impuestos a las ganancias, las utilidades y las ganancias de capital</t>
    </r>
  </si>
  <si>
    <r>
      <rPr>
        <sz val="12"/>
        <color theme="1"/>
        <rFont val="Calibri"/>
        <family val="2"/>
      </rPr>
      <t>1112E1</t>
    </r>
  </si>
  <si>
    <r>
      <rPr>
        <sz val="12"/>
        <color theme="1"/>
        <rFont val="Calibri"/>
        <family val="2"/>
      </rPr>
      <t xml:space="preserve">   Impuestos ordinarios a las ganancias, las utilidades y las ganancias de capital</t>
    </r>
  </si>
  <si>
    <r>
      <rPr>
        <sz val="12"/>
        <color theme="1"/>
        <rFont val="Calibri"/>
        <family val="2"/>
      </rPr>
      <t>1112E2</t>
    </r>
  </si>
  <si>
    <r>
      <rPr>
        <sz val="12"/>
        <color theme="1"/>
        <rFont val="Calibri"/>
        <family val="2"/>
      </rPr>
      <t xml:space="preserve">   Impuestos extraordinarios a las ganancias, las utilidades y las ganancias de capital</t>
    </r>
  </si>
  <si>
    <r>
      <rPr>
        <sz val="12"/>
        <color theme="1"/>
        <rFont val="Calibri"/>
        <family val="2"/>
      </rPr>
      <t>112E</t>
    </r>
  </si>
  <si>
    <r>
      <rPr>
        <sz val="12"/>
        <color theme="1"/>
        <rFont val="Calibri"/>
        <family val="2"/>
      </rPr>
      <t>Impuestos a la nómina y al personal de trabajo</t>
    </r>
  </si>
  <si>
    <r>
      <rPr>
        <sz val="12"/>
        <color theme="1"/>
        <rFont val="Calibri"/>
        <family val="2"/>
      </rPr>
      <t>113E</t>
    </r>
  </si>
  <si>
    <r>
      <rPr>
        <sz val="12"/>
        <color theme="1"/>
        <rFont val="Calibri"/>
        <family val="2"/>
      </rPr>
      <t>Impuestos a la propiedad</t>
    </r>
  </si>
  <si>
    <r>
      <rPr>
        <i/>
        <sz val="12"/>
        <color theme="0" tint="-0.99975585192419203"/>
        <rFont val="Calibri"/>
        <family val="2"/>
      </rPr>
      <t>114E</t>
    </r>
  </si>
  <si>
    <r>
      <rPr>
        <i/>
        <sz val="12"/>
        <color theme="0" tint="-0.99975585192419203"/>
        <rFont val="Calibri"/>
        <family val="2"/>
      </rPr>
      <t>Impuestos a los bienes y servicios</t>
    </r>
  </si>
  <si>
    <r>
      <rPr>
        <sz val="12"/>
        <color theme="1"/>
        <rFont val="Calibri"/>
        <family val="2"/>
      </rPr>
      <t>1141E</t>
    </r>
  </si>
  <si>
    <r>
      <rPr>
        <sz val="12"/>
        <color theme="1"/>
        <rFont val="Calibri"/>
        <family val="2"/>
      </rPr>
      <t xml:space="preserve">   Impuestos generales a los bienes y servicios (IVA, impuesto a las ventas, impuesto a los ingresos brutos)</t>
    </r>
  </si>
  <si>
    <r>
      <rPr>
        <sz val="12"/>
        <color theme="1"/>
        <rFont val="Calibri"/>
        <family val="2"/>
      </rPr>
      <t>1142E</t>
    </r>
  </si>
  <si>
    <r>
      <rPr>
        <sz val="12"/>
        <color theme="1"/>
        <rFont val="Calibri"/>
        <family val="2"/>
      </rPr>
      <t xml:space="preserve">   Impuestos al consumo</t>
    </r>
  </si>
  <si>
    <r>
      <rPr>
        <sz val="12"/>
        <color theme="1"/>
        <rFont val="Calibri"/>
        <family val="2"/>
      </rPr>
      <t>1143E</t>
    </r>
  </si>
  <si>
    <r>
      <rPr>
        <sz val="12"/>
        <color theme="1"/>
        <rFont val="Calibri"/>
        <family val="2"/>
      </rPr>
      <t xml:space="preserve">   Utilidades de monopolios fiscales de recursos naturales</t>
    </r>
  </si>
  <si>
    <r>
      <rPr>
        <i/>
        <sz val="12"/>
        <color theme="0" tint="-0.99975585192419203"/>
        <rFont val="Calibri"/>
        <family val="2"/>
      </rPr>
      <t>1145E</t>
    </r>
  </si>
  <si>
    <r>
      <rPr>
        <i/>
        <sz val="12"/>
        <color theme="0" tint="-0.99975585192419203"/>
        <rFont val="Calibri"/>
        <family val="2"/>
      </rPr>
      <t xml:space="preserve">   Impuestos sobre el uso de bienes/permiso para usar bienes o realizar actividades</t>
    </r>
  </si>
  <si>
    <r>
      <rPr>
        <sz val="12"/>
        <color theme="1"/>
        <rFont val="Calibri"/>
        <family val="2"/>
      </rPr>
      <t>114521E</t>
    </r>
  </si>
  <si>
    <r>
      <rPr>
        <sz val="12"/>
        <color theme="1"/>
        <rFont val="Calibri"/>
        <family val="2"/>
      </rPr>
      <t xml:space="preserve">      Tasas de licencia</t>
    </r>
  </si>
  <si>
    <r>
      <rPr>
        <sz val="12"/>
        <color theme="1"/>
        <rFont val="Calibri"/>
        <family val="2"/>
      </rPr>
      <t>114522E</t>
    </r>
  </si>
  <si>
    <r>
      <rPr>
        <sz val="12"/>
        <color theme="1"/>
        <rFont val="Calibri"/>
        <family val="2"/>
      </rPr>
      <t xml:space="preserve">      Impuestos a las emisiones y la contaminación</t>
    </r>
  </si>
  <si>
    <r>
      <rPr>
        <sz val="12"/>
        <color theme="1"/>
        <rFont val="Calibri"/>
        <family val="2"/>
      </rPr>
      <t>11451E</t>
    </r>
  </si>
  <si>
    <r>
      <rPr>
        <sz val="12"/>
        <color theme="1"/>
        <rFont val="Calibri"/>
        <family val="2"/>
      </rPr>
      <t xml:space="preserve">      Impuestos a vehículos motorizados</t>
    </r>
  </si>
  <si>
    <r>
      <rPr>
        <i/>
        <sz val="12"/>
        <color theme="0" tint="-0.99975585192419203"/>
        <rFont val="Calibri"/>
        <family val="2"/>
      </rPr>
      <t>115E</t>
    </r>
  </si>
  <si>
    <r>
      <rPr>
        <i/>
        <sz val="12"/>
        <color theme="0" tint="-0.99975585192419203"/>
        <rFont val="Calibri"/>
        <family val="2"/>
      </rPr>
      <t>Impuestos sobre las transacciones y el comercio internacional</t>
    </r>
  </si>
  <si>
    <r>
      <rPr>
        <sz val="12"/>
        <color theme="1"/>
        <rFont val="Calibri"/>
        <family val="2"/>
      </rPr>
      <t>1151E</t>
    </r>
  </si>
  <si>
    <r>
      <rPr>
        <sz val="12"/>
        <color theme="1"/>
        <rFont val="Calibri"/>
        <family val="2"/>
      </rPr>
      <t xml:space="preserve">   Tasas aduaneras y a importaciones</t>
    </r>
  </si>
  <si>
    <r>
      <rPr>
        <sz val="12"/>
        <color theme="1"/>
        <rFont val="Calibri"/>
        <family val="2"/>
      </rPr>
      <t>1152E</t>
    </r>
  </si>
  <si>
    <r>
      <rPr>
        <sz val="12"/>
        <color theme="1"/>
        <rFont val="Calibri"/>
        <family val="2"/>
      </rPr>
      <t xml:space="preserve">   Impuestos a las exportaciones</t>
    </r>
  </si>
  <si>
    <r>
      <rPr>
        <sz val="12"/>
        <color theme="1"/>
        <rFont val="Calibri"/>
        <family val="2"/>
      </rPr>
      <t>1153E1</t>
    </r>
  </si>
  <si>
    <r>
      <rPr>
        <sz val="12"/>
        <color theme="1"/>
        <rFont val="Calibri"/>
        <family val="2"/>
      </rPr>
      <t xml:space="preserve">   Utilidades de monopolios de exportación de recursos naturales</t>
    </r>
  </si>
  <si>
    <r>
      <rPr>
        <sz val="12"/>
        <color theme="1"/>
        <rFont val="Calibri"/>
        <family val="2"/>
      </rPr>
      <t>116E</t>
    </r>
  </si>
  <si>
    <r>
      <rPr>
        <sz val="12"/>
        <color theme="1"/>
        <rFont val="Calibri"/>
        <family val="2"/>
      </rPr>
      <t>Otros impuestos a pagar por compañías de recursos naturales</t>
    </r>
  </si>
  <si>
    <r>
      <rPr>
        <b/>
        <sz val="12"/>
        <color theme="0" tint="-0.99975585192419203"/>
        <rFont val="Calibri"/>
        <family val="2"/>
      </rPr>
      <t>12E</t>
    </r>
  </si>
  <si>
    <r>
      <rPr>
        <b/>
        <sz val="12"/>
        <color theme="0" tint="-0.99975585192419203"/>
        <rFont val="Calibri"/>
        <family val="2"/>
      </rPr>
      <t>Aportes sociales</t>
    </r>
  </si>
  <si>
    <r>
      <rPr>
        <sz val="12"/>
        <color theme="1"/>
        <rFont val="Calibri"/>
        <family val="2"/>
      </rPr>
      <t>1212E</t>
    </r>
  </si>
  <si>
    <r>
      <rPr>
        <sz val="12"/>
        <color theme="1"/>
        <rFont val="Calibri"/>
        <family val="2"/>
      </rPr>
      <t>Contribuciones de empleadores a la seguridad social</t>
    </r>
  </si>
  <si>
    <r>
      <rPr>
        <b/>
        <sz val="12"/>
        <color theme="0" tint="-0.99975585192419203"/>
        <rFont val="Calibri"/>
        <family val="2"/>
      </rPr>
      <t>14E</t>
    </r>
  </si>
  <si>
    <r>
      <rPr>
        <b/>
        <sz val="12"/>
        <color theme="0" tint="-0.99975585192419203"/>
        <rFont val="Calibri"/>
        <family val="2"/>
      </rPr>
      <t>Otros ingresos</t>
    </r>
  </si>
  <si>
    <r>
      <rPr>
        <i/>
        <sz val="12"/>
        <color theme="0" tint="-0.99975585192419203"/>
        <rFont val="Calibri"/>
        <family val="2"/>
      </rPr>
      <t>141E</t>
    </r>
  </si>
  <si>
    <r>
      <rPr>
        <i/>
        <sz val="12"/>
        <color theme="0" tint="-0.99975585192419203"/>
        <rFont val="Calibri"/>
        <family val="2"/>
      </rPr>
      <t>Ingresos por propiedades</t>
    </r>
  </si>
  <si>
    <r>
      <rPr>
        <i/>
        <sz val="12"/>
        <color theme="0" tint="-0.99975585192419203"/>
        <rFont val="Calibri"/>
        <family val="2"/>
      </rPr>
      <t>1412E</t>
    </r>
  </si>
  <si>
    <r>
      <rPr>
        <i/>
        <sz val="12"/>
        <color theme="0" tint="-0.99975585192419203"/>
        <rFont val="Calibri"/>
        <family val="2"/>
      </rPr>
      <t xml:space="preserve">   Dividendos</t>
    </r>
  </si>
  <si>
    <r>
      <rPr>
        <sz val="12"/>
        <color theme="1"/>
        <rFont val="Calibri"/>
        <family val="2"/>
      </rPr>
      <t>1412E1</t>
    </r>
  </si>
  <si>
    <r>
      <rPr>
        <sz val="12"/>
        <color theme="1"/>
        <rFont val="Calibri"/>
        <family val="2"/>
      </rPr>
      <t xml:space="preserve">      Provenientes de empresas estatales</t>
    </r>
  </si>
  <si>
    <r>
      <rPr>
        <sz val="12"/>
        <color theme="1"/>
        <rFont val="Calibri"/>
        <family val="2"/>
      </rPr>
      <t>1412E2</t>
    </r>
  </si>
  <si>
    <r>
      <rPr>
        <sz val="12"/>
        <color theme="1"/>
        <rFont val="Calibri"/>
        <family val="2"/>
      </rPr>
      <t xml:space="preserve">      Provenientes de participaciones (capital) gubernamental</t>
    </r>
  </si>
  <si>
    <r>
      <rPr>
        <sz val="12"/>
        <color theme="1"/>
        <rFont val="Calibri"/>
        <family val="2"/>
      </rPr>
      <t>1413E</t>
    </r>
  </si>
  <si>
    <r>
      <rPr>
        <sz val="12"/>
        <color theme="1"/>
        <rFont val="Calibri"/>
        <family val="2"/>
      </rPr>
      <t xml:space="preserve">   Retiros de ingresos de cuasicorporaciones</t>
    </r>
  </si>
  <si>
    <r>
      <rPr>
        <i/>
        <sz val="12"/>
        <color theme="0" tint="-0.99975585192419203"/>
        <rFont val="Calibri"/>
        <family val="2"/>
      </rPr>
      <t>1415E</t>
    </r>
  </si>
  <si>
    <r>
      <rPr>
        <i/>
        <sz val="12"/>
        <color theme="0" tint="-0.99975585192419203"/>
        <rFont val="Calibri"/>
        <family val="2"/>
      </rPr>
      <t xml:space="preserve">   Alquiler</t>
    </r>
  </si>
  <si>
    <r>
      <rPr>
        <sz val="12"/>
        <color theme="1"/>
        <rFont val="Calibri"/>
        <family val="2"/>
      </rPr>
      <t>1415E1</t>
    </r>
  </si>
  <si>
    <r>
      <rPr>
        <sz val="12"/>
        <color theme="1"/>
        <rFont val="Calibri"/>
        <family val="2"/>
      </rPr>
      <t xml:space="preserve">      Regalías</t>
    </r>
  </si>
  <si>
    <r>
      <rPr>
        <sz val="12"/>
        <color theme="1"/>
        <rFont val="Calibri"/>
        <family val="2"/>
      </rPr>
      <t>1415E2</t>
    </r>
  </si>
  <si>
    <r>
      <rPr>
        <sz val="12"/>
        <color theme="1"/>
        <rFont val="Calibri"/>
        <family val="2"/>
      </rPr>
      <t xml:space="preserve">      Bonificaciones</t>
    </r>
  </si>
  <si>
    <r>
      <rPr>
        <i/>
        <sz val="12"/>
        <color theme="0" tint="-0.99975585192419203"/>
        <rFont val="Calibri"/>
        <family val="2"/>
      </rPr>
      <t xml:space="preserve">      Derechos sobre la producción (en efectivo y en especie)</t>
    </r>
  </si>
  <si>
    <r>
      <rPr>
        <sz val="12"/>
        <color theme="1"/>
        <rFont val="Calibri"/>
        <family val="2"/>
      </rPr>
      <t>1415E31</t>
    </r>
  </si>
  <si>
    <r>
      <rPr>
        <sz val="12"/>
        <color theme="1"/>
        <rFont val="Calibri"/>
        <family val="2"/>
      </rPr>
      <t xml:space="preserve">         Entregado/pagado directamente al gobierno</t>
    </r>
  </si>
  <si>
    <r>
      <rPr>
        <sz val="12"/>
        <color theme="1"/>
        <rFont val="Calibri"/>
        <family val="2"/>
      </rPr>
      <t>1415E32</t>
    </r>
  </si>
  <si>
    <r>
      <rPr>
        <sz val="12"/>
        <color theme="1"/>
        <rFont val="Calibri"/>
        <family val="2"/>
      </rPr>
      <t xml:space="preserve">         Entregado/pagado a empresas estatales</t>
    </r>
  </si>
  <si>
    <r>
      <rPr>
        <sz val="12"/>
        <color theme="1"/>
        <rFont val="Calibri"/>
        <family val="2"/>
      </rPr>
      <t>1415E4</t>
    </r>
  </si>
  <si>
    <r>
      <rPr>
        <sz val="12"/>
        <color theme="1"/>
        <rFont val="Calibri"/>
        <family val="2"/>
      </rPr>
      <t xml:space="preserve">      Transferencias obligatorias al gobierno (infraestructura, etc.)</t>
    </r>
  </si>
  <si>
    <r>
      <rPr>
        <sz val="12"/>
        <color theme="1"/>
        <rFont val="Calibri"/>
        <family val="2"/>
      </rPr>
      <t>1415E5</t>
    </r>
  </si>
  <si>
    <r>
      <rPr>
        <sz val="12"/>
        <color theme="1"/>
        <rFont val="Calibri"/>
        <family val="2"/>
      </rPr>
      <t xml:space="preserve">      Pagos de otros alquileres</t>
    </r>
  </si>
  <si>
    <r>
      <rPr>
        <i/>
        <sz val="12"/>
        <color theme="0" tint="-0.99975585192419203"/>
        <rFont val="Calibri"/>
        <family val="2"/>
      </rPr>
      <t>142E</t>
    </r>
  </si>
  <si>
    <r>
      <rPr>
        <i/>
        <sz val="12"/>
        <color theme="0" tint="-0.99975585192419203"/>
        <rFont val="Calibri"/>
        <family val="2"/>
      </rPr>
      <t>Venta de bienes y servicios</t>
    </r>
  </si>
  <si>
    <r>
      <rPr>
        <sz val="12"/>
        <color theme="1"/>
        <rFont val="Calibri"/>
        <family val="2"/>
      </rPr>
      <t>1421E</t>
    </r>
  </si>
  <si>
    <r>
      <rPr>
        <sz val="12"/>
        <color theme="1"/>
        <rFont val="Calibri"/>
        <family val="2"/>
      </rPr>
      <t xml:space="preserve">   Venta de bienes y servicios por unidades de gobierno</t>
    </r>
  </si>
  <si>
    <r>
      <rPr>
        <sz val="12"/>
        <color theme="1"/>
        <rFont val="Calibri"/>
        <family val="2"/>
      </rPr>
      <t>1422E</t>
    </r>
  </si>
  <si>
    <r>
      <rPr>
        <sz val="12"/>
        <color theme="1"/>
        <rFont val="Calibri"/>
        <family val="2"/>
      </rPr>
      <t xml:space="preserve">   Honorarios administrativos por servicios del gobierno</t>
    </r>
  </si>
  <si>
    <r>
      <rPr>
        <sz val="12"/>
        <color theme="1"/>
        <rFont val="Calibri"/>
        <family val="2"/>
      </rPr>
      <t>143E</t>
    </r>
  </si>
  <si>
    <r>
      <rPr>
        <sz val="12"/>
        <color theme="1"/>
        <rFont val="Calibri"/>
        <family val="2"/>
      </rPr>
      <t>Multas, penalidades y prendas</t>
    </r>
  </si>
  <si>
    <r>
      <rPr>
        <sz val="12"/>
        <color theme="1"/>
        <rFont val="Calibri"/>
        <family val="2"/>
      </rPr>
      <t>144E1</t>
    </r>
  </si>
  <si>
    <r>
      <rPr>
        <sz val="12"/>
        <color theme="1"/>
        <rFont val="Calibri"/>
        <family val="2"/>
      </rPr>
      <t>Transferencias voluntarias al gobierno (donaciones)</t>
    </r>
  </si>
  <si>
    <r>
      <rPr>
        <b/>
        <sz val="12"/>
        <color theme="1"/>
        <rFont val="Calibri"/>
        <family val="2"/>
      </rPr>
      <t xml:space="preserve">TOTAL, divulgado por el gobierno </t>
    </r>
  </si>
  <si>
    <r>
      <rPr>
        <b/>
        <sz val="12"/>
        <color theme="1"/>
        <rFont val="Calibri"/>
        <family val="2"/>
      </rPr>
      <t>TOTAL, cotejado</t>
    </r>
  </si>
  <si>
    <r>
      <rPr>
        <b/>
        <sz val="16"/>
        <color theme="1"/>
        <rFont val="Calibri"/>
        <family val="2"/>
      </rPr>
      <t>E. Notas</t>
    </r>
  </si>
  <si>
    <r>
      <rPr>
        <i/>
        <sz val="10"/>
        <color theme="1"/>
        <rFont val="Calibri"/>
        <family val="2"/>
      </rPr>
      <t>Ejemplo: Informe EITI de Noruega de 2012.</t>
    </r>
  </si>
  <si>
    <r>
      <rPr>
        <i/>
        <sz val="12"/>
        <color theme="1"/>
        <rFont val="Calibri"/>
        <family val="2"/>
      </rPr>
      <t>Introduzca las compañías que se incluyen en el Informe EITI. Agregue columnas según sea necesario.</t>
    </r>
  </si>
  <si>
    <r>
      <rPr>
        <i/>
        <sz val="10"/>
        <color theme="1"/>
        <rFont val="Calibri"/>
        <family val="2"/>
      </rPr>
      <t>Noruega es un caso especial en el sentido de que los pagos de todas las compañías se cotejan a cero. En la mayoría de los países, las cifras que se proporcionen en la sección (B) y el subtotal de (D) diferirán.</t>
    </r>
  </si>
  <si>
    <r>
      <rPr>
        <sz val="12"/>
        <color theme="1"/>
        <rFont val="Calibri"/>
        <family val="2"/>
      </rPr>
      <t>Norge AS</t>
    </r>
  </si>
  <si>
    <r>
      <rPr>
        <sz val="12"/>
        <color theme="1"/>
        <rFont val="Calibri"/>
        <family val="2"/>
      </rPr>
      <t>E. ON E&amp;P Norge AS</t>
    </r>
  </si>
  <si>
    <r>
      <rPr>
        <sz val="12"/>
        <color theme="1"/>
        <rFont val="Calibri"/>
        <family val="2"/>
      </rPr>
      <t>Sucursal noruega de Edison International NUF</t>
    </r>
  </si>
  <si>
    <r>
      <rPr>
        <sz val="12"/>
        <color theme="1"/>
        <rFont val="Calibri"/>
        <family val="2"/>
      </rPr>
      <t>ExxonMobil Expl. y Prod. Noruega AS2)</t>
    </r>
  </si>
  <si>
    <r>
      <rPr>
        <sz val="12"/>
        <color theme="1"/>
        <rFont val="Calibri"/>
        <family val="2"/>
      </rPr>
      <t>Lotos Expl. y Prod.  Norge AS</t>
    </r>
  </si>
  <si>
    <r>
      <rPr>
        <sz val="12"/>
        <color theme="1"/>
        <rFont val="Calibri"/>
        <family val="2"/>
      </rPr>
      <t>Petróleo/gas</t>
    </r>
  </si>
  <si>
    <r>
      <rPr>
        <i/>
        <sz val="10"/>
        <color theme="1"/>
        <rFont val="Calibri"/>
        <family val="2"/>
      </rPr>
      <t xml:space="preserve">Introduzca los flujos de ingresos que se incluyen en el Informe EITI. Si más de un flujo de ingresos entra en la misma clasificación de las estadísticas de las finanzas públicas, copie la fila y péguela como una nueva. Solo deben incluirse los pagos a gobiernos de las compañías en su propio nombre. Los pagos a gobiernos de las compañías en nombre de sus empleados deben excluirse (por ejemplo, el impuesto a las ganancias personales retenido/PAYE, contribuciones de empleados a la seguridad social). </t>
    </r>
  </si>
  <si>
    <r>
      <rPr>
        <b/>
        <sz val="16"/>
        <color theme="1"/>
        <rFont val="Calibri"/>
        <family val="2"/>
      </rPr>
      <t>D. Pagos por flujo de ingresos y por compañía</t>
    </r>
  </si>
  <si>
    <r>
      <rPr>
        <i/>
        <sz val="10"/>
        <color theme="1"/>
        <rFont val="Calibri"/>
        <family val="2"/>
      </rPr>
      <t>Registre las cifras como las informe el gobierno, corregidas después del cotejo.</t>
    </r>
  </si>
  <si>
    <r>
      <rPr>
        <b/>
        <sz val="12"/>
        <color theme="1"/>
        <rFont val="Calibri"/>
        <family val="2"/>
      </rPr>
      <t>Organismo gubernamental receptor</t>
    </r>
  </si>
  <si>
    <r>
      <rPr>
        <sz val="12"/>
        <color rgb="FF3F3F76"/>
        <rFont val="Calibri"/>
        <family val="2"/>
      </rPr>
      <t>incluido</t>
    </r>
  </si>
  <si>
    <r>
      <rPr>
        <sz val="12"/>
        <color theme="1"/>
        <rFont val="Calibri"/>
        <family val="2"/>
      </rPr>
      <t>Selskapsskatt [1]</t>
    </r>
  </si>
  <si>
    <r>
      <rPr>
        <sz val="12"/>
        <color theme="1"/>
        <rFont val="Calibri"/>
        <family val="2"/>
      </rPr>
      <t>Oljeskattekontoret (oficina de impuesto al petróleo)</t>
    </r>
  </si>
  <si>
    <r>
      <rPr>
        <sz val="12"/>
        <color theme="1"/>
        <rFont val="Calibri"/>
        <family val="2"/>
      </rPr>
      <t>Særskatt (impuesto especial) [1]</t>
    </r>
  </si>
  <si>
    <r>
      <rPr>
        <sz val="12"/>
        <color rgb="FF3F3F76"/>
        <rFont val="Calibri"/>
        <family val="2"/>
      </rPr>
      <t>no incluido</t>
    </r>
  </si>
  <si>
    <r>
      <rPr>
        <sz val="12"/>
        <color rgb="FF3F3F76"/>
        <rFont val="Calibri"/>
        <family val="2"/>
      </rPr>
      <t>no aplica</t>
    </r>
  </si>
  <si>
    <r>
      <rPr>
        <sz val="12"/>
        <color theme="1"/>
        <rFont val="Calibri"/>
        <family val="2"/>
      </rPr>
      <t>Arealavgift (honorarios de área)</t>
    </r>
  </si>
  <si>
    <r>
      <rPr>
        <sz val="12"/>
        <color theme="1"/>
        <rFont val="Calibri"/>
        <family val="2"/>
      </rPr>
      <t>Oljedirektoratet (Dirección del petróleo de Noruega)</t>
    </r>
  </si>
  <si>
    <r>
      <rPr>
        <sz val="12"/>
        <color theme="1"/>
        <rFont val="Calibri"/>
        <family val="2"/>
      </rPr>
      <t>CO2 avgift (tasa por CO2)</t>
    </r>
  </si>
  <si>
    <r>
      <rPr>
        <sz val="12"/>
        <color theme="1"/>
        <rFont val="Calibri"/>
        <family val="2"/>
      </rPr>
      <t>NOX avgift (tasa por NOX)</t>
    </r>
  </si>
  <si>
    <r>
      <rPr>
        <sz val="12"/>
        <color theme="1"/>
        <rFont val="Calibri"/>
        <family val="2"/>
      </rPr>
      <t>Toll- og avgiftsdirektoratet (Dirección de aduanas y consumo)</t>
    </r>
  </si>
  <si>
    <r>
      <rPr>
        <sz val="12"/>
        <color theme="1"/>
        <rFont val="Calibri"/>
        <family val="2"/>
      </rPr>
      <t>Dividendo proveniente de la propiedad de Statoil</t>
    </r>
  </si>
  <si>
    <r>
      <rPr>
        <sz val="12"/>
        <color theme="1"/>
        <rFont val="Calibri"/>
        <family val="2"/>
      </rPr>
      <t>Norges Bank</t>
    </r>
  </si>
  <si>
    <r>
      <rPr>
        <sz val="12"/>
        <color theme="1"/>
        <rFont val="Calibri"/>
        <family val="2"/>
      </rPr>
      <t>Inversión financiera directa estatal (Petoro)</t>
    </r>
  </si>
  <si>
    <r>
      <rPr>
        <sz val="12"/>
        <color theme="1"/>
        <rFont val="Calibri"/>
        <family val="2"/>
      </rPr>
      <t>Las cifras correspondientes a pagos desglosadas por impuesto ordinario e impuesto especial no se encuentran disponibles; por lo tanto, las cifras dentro de los impuestos especiales también incluyen el impuesto a los ingresos corporativos.</t>
    </r>
  </si>
  <si>
    <t>Versión 1.1 al 5 de marzo de 2015</t>
  </si>
  <si>
    <t>Archivo de datos electrónico (CSV,Excel)</t>
  </si>
  <si>
    <t>Producto interno bruto - industrias extractivas (Valor añadido bruto)</t>
  </si>
  <si>
    <t>Producto interno bruto - todos los sectores</t>
  </si>
  <si>
    <t>Ingresos del gobierno - industrias extractivas</t>
  </si>
  <si>
    <t xml:space="preserve">Ingresos del gobierno - todos los sectores </t>
  </si>
  <si>
    <t>Exportaciones - industrias extractivas</t>
  </si>
  <si>
    <t xml:space="preserve">Exportaciones - todos los sectores </t>
  </si>
  <si>
    <t>Indique si el flujo de ingresos está "incluido y conciliado", "incluido y parcialmente conciliado, "incluido y no conciliado", "no aplica" o "no está incluido" en el Informe EITI. Si "está incluido", introduzca el flujo de ingresos en la casilla con el título "Flujos de ingresos". La letra E en los códigos de las estadísticas de las finanzas públicas significa que son los códigos que se usan para los ingresos provenientes de compañías extractivas. Los dígitos a la izquierda de una E son códigos reales de estadísticas de las finanzas públicas. Los dígitos a la derecha de una E son subcategorías creadas exclusivamente para ingresos provenientes de compañías extractivas.</t>
  </si>
  <si>
    <t>Introduzca los flujos de ingresos que se incluyen en el Informe EITI. Si más de un flujo de ingresos entra en la misma clasificación de las estadísticas de las finanzas públicas, copie la fila y péguela como una nueva. Solo deben incluirse los pagos a gobiernos de las compañías en su propio nombre. Los pagos a gobiernos de las compañías en nombre de sus empleados deben excluirse (por ejemplo, el impuesto a las ganancias personales retenido/PAYE, contribuciones de empleados a la seguridad social). En la tercera columna, introduzca la cifra total de cada flujo de ingresos según la divulgue el gobierno; incluya también los ingresos no cotejados.</t>
  </si>
  <si>
    <t>B. Flujos de ingresos (incluidos los no conciliados)</t>
  </si>
  <si>
    <t>TOTAL, conciliado</t>
  </si>
  <si>
    <t>Registrar las cifras tal como las informe el gobierno, corregidas después de la conciliación.</t>
  </si>
  <si>
    <t>El formulario tiene 3 partes (pestañas):</t>
  </si>
  <si>
    <t xml:space="preserve">   La parte 3 comprende datos sobre los ingresos del gobierno por flujo de ingresos y por compañía. Se presenta un ejemplo de esta parte con el Informe EITI 2012 de Noruega en la pestaña final.</t>
  </si>
  <si>
    <t>Nombre del organismo gubernamental recaudador</t>
  </si>
  <si>
    <t>Comentarios</t>
  </si>
  <si>
    <t>1415E3</t>
  </si>
  <si>
    <t>Colombia</t>
  </si>
  <si>
    <t>Ersnt&amp;Young</t>
  </si>
  <si>
    <t>Sí</t>
  </si>
  <si>
    <t>"Se debe hacer un envío electrónico de los datos resumidos de cada Informe EITI a la Secretaría Internacional, según el formato estandarizado de presentación de información proporcionado por la Secretaría Internacional".</t>
  </si>
  <si>
    <t>Modifique la entrada de la columna "Unidad" si no es la predeterminada.</t>
  </si>
  <si>
    <t>Inversión extranjera directa (IED)  - industrias extractivas</t>
  </si>
  <si>
    <t xml:space="preserve">Inversión extranjera directa (IED)  - todos los sectores </t>
  </si>
  <si>
    <t xml:space="preserve">Empleo  - todos los sectores </t>
  </si>
  <si>
    <t>Empleo  - industrias extractivas</t>
  </si>
  <si>
    <t>Miles de personas</t>
  </si>
  <si>
    <t>(KBPDC)</t>
  </si>
  <si>
    <t>(KPCDC)</t>
  </si>
  <si>
    <t>Miles de toneladas</t>
  </si>
  <si>
    <t>Toneladas</t>
  </si>
  <si>
    <t>Kilogramos</t>
  </si>
  <si>
    <t>N/A</t>
  </si>
  <si>
    <t>Petróleo, volumen</t>
  </si>
  <si>
    <t>Carbón, volumen</t>
  </si>
  <si>
    <t>Níquel, volumen</t>
  </si>
  <si>
    <t>Oro, volumen</t>
  </si>
  <si>
    <t>Volumen y valor de la exportación (3.5.b)</t>
  </si>
  <si>
    <t>Gas</t>
  </si>
  <si>
    <t>Si la respuesta es sí, vincule a las cuentas del gobierno donde estén registrados los ingresos.</t>
  </si>
  <si>
    <t>Ley 1712 de 2014. Ley de Transparencia y del Derecho de Acceso a la Información Pública Nacional, y se dictan otras disposiciones</t>
  </si>
  <si>
    <t>Registro de contratos públicamente disponible: Hidrocarburos</t>
  </si>
  <si>
    <t>Registro de contratos públicamente disponible: Minería</t>
  </si>
  <si>
    <t>¿Disposiciones sobre infraestructura y arreglos de trueque (4.1.d)?</t>
  </si>
  <si>
    <t>si</t>
  </si>
  <si>
    <t>Ingresos por transporte (4.1.f)</t>
  </si>
  <si>
    <t>¿El Informe aborda los pagos subnacionales?</t>
  </si>
  <si>
    <t>¿Transferencias subnacionales (4.2.e)?</t>
  </si>
  <si>
    <t>Millones USD</t>
  </si>
  <si>
    <t>Carbón</t>
  </si>
  <si>
    <t>Oro</t>
  </si>
  <si>
    <t>Contratos hidrocarburos</t>
  </si>
  <si>
    <t>Contratos Minería</t>
  </si>
  <si>
    <t>Sistemas públicos de Información</t>
  </si>
  <si>
    <t>(KBPED)</t>
  </si>
  <si>
    <t xml:space="preserve">En el sitio WEB de EITI Colombia se podrá encontrar el informe y los anexos respectivos. </t>
  </si>
  <si>
    <t>COP</t>
  </si>
  <si>
    <t>No</t>
  </si>
  <si>
    <t>Ministerio de Minas y Energía</t>
  </si>
  <si>
    <t>1000000 COP</t>
  </si>
  <si>
    <t>Cepsa Colombia S.A.</t>
  </si>
  <si>
    <t>Chevron Petroleum Company</t>
  </si>
  <si>
    <t>Ecopetrol S.A.</t>
  </si>
  <si>
    <t>Hocol S.A.</t>
  </si>
  <si>
    <t>Mansarovar Energy Colombia Ltd</t>
  </si>
  <si>
    <t>Mineros S.A.</t>
  </si>
  <si>
    <t>Incluido y conciliado</t>
  </si>
  <si>
    <t>DIAN (Dirección de Impuestos y Aduanas Nacionales)</t>
  </si>
  <si>
    <t>Impuesto sobre la Renta para la Equidad</t>
  </si>
  <si>
    <t>No incluido</t>
  </si>
  <si>
    <t>Dividendos</t>
  </si>
  <si>
    <t>Ministerio de Hacienda y Crédito Público</t>
  </si>
  <si>
    <t>Regalías</t>
  </si>
  <si>
    <t>Impuesto al Oro, Plata y Platino</t>
  </si>
  <si>
    <t>Registro público de licencias, petróleo-gas</t>
  </si>
  <si>
    <t>Acerca del Informe EITI Colombia</t>
  </si>
  <si>
    <t xml:space="preserve">Ver hoja de ruta publicada en la Pagina Web de EITI Colombia </t>
  </si>
  <si>
    <t>Millones de pesos corrientes COP</t>
  </si>
  <si>
    <t>Miles de millones de pesos COP (precios Constantes)</t>
  </si>
  <si>
    <t xml:space="preserve">Miles de millones de pesos COP </t>
  </si>
  <si>
    <t>Millones USD (FOB-Free On Board)</t>
  </si>
  <si>
    <t>Millones de pesos COP</t>
  </si>
  <si>
    <t>Petróleo, Valor</t>
  </si>
  <si>
    <t>Carbón - Volumen</t>
  </si>
  <si>
    <t>Millones de toneladas</t>
  </si>
  <si>
    <t>Ferroníquel - Volumen</t>
  </si>
  <si>
    <t>Oro - Volumen</t>
  </si>
  <si>
    <t>Carbón - Valor</t>
  </si>
  <si>
    <t>Ferroníquel - Valor</t>
  </si>
  <si>
    <t>Oro - Valor</t>
  </si>
  <si>
    <t>Kilogramos USD/ONZA</t>
  </si>
  <si>
    <t>http://www.eiticolombia.gov.co/content/producto-interno#inicio</t>
  </si>
  <si>
    <t>http://www.eiticolombia.gov.co/content/materialidad-flujos#inicio</t>
  </si>
  <si>
    <t>http://www.eiticolombia.gov.co/content/hc-produccion</t>
  </si>
  <si>
    <t>Carbón, valor</t>
  </si>
  <si>
    <t>Níquel, valor</t>
  </si>
  <si>
    <t>Oro, Valor</t>
  </si>
  <si>
    <t>http://www.eiticolombia.gov.co/content/empleo-directo#inicio</t>
  </si>
  <si>
    <t>http://www.eiticolombia.gov.co/content/ied#inicio</t>
  </si>
  <si>
    <t>N/A - Informe 100% virtualy digital</t>
  </si>
  <si>
    <t>http://www.eiticolombia.gov.co/informe-2016#inicio</t>
  </si>
  <si>
    <t>María Lorena Roa, Patricia Gamba</t>
  </si>
  <si>
    <t>Ver Actas: #25 y 32 del CTN  http://www.eiticolombia.gov.co/comite-tripartito-nacional</t>
  </si>
  <si>
    <t>Miles de millones de pesos COP (precios Constantes de 2005)</t>
  </si>
  <si>
    <t>http://www.eiticolombia.gov.co/content/recursos-PGN#inicio</t>
  </si>
  <si>
    <t>http://www.dane.gov.co/index.php/estadisticas-por-tema/comercio-internacional/exportaciones
http://www.eiticolombia.gov.co/content/exportaciones#inicio</t>
  </si>
  <si>
    <t>Descripción de los flujos de ingresos nacionales. Ilustración. Flujo de los ingresos: Origen, recaudo y destino. http://eiticolombia.gov.co/content/ingresos-distribucion#inicio</t>
  </si>
  <si>
    <t>Descripción de los flujos de ingresos nacionales. Ilustración. Ingresos de la Nación. http://eiticolombia.gov.co/content/recursos-PGN#inicio</t>
  </si>
  <si>
    <t xml:space="preserve">Contratos hidrocarburos en: http://www.anh.gov.co/Asignacion-de-areas/Paginas/contratosfirmadosEyP-TEAS.aspx </t>
  </si>
  <si>
    <t xml:space="preserve">Contratos Minería en: https://www.anm.gov.co/?q=content/hist%C3%B3ricos-de-contrataci%C3%B3n </t>
  </si>
  <si>
    <t>Minería http://eiticolombia.gov.co/content/otorgamiento-mineria#inicio
Hidrocarburos
http://eiticolombia.gov.co/content/otorgamiento-hidrocarburos#inicio</t>
  </si>
  <si>
    <t>http://eiticolombia.gov.co/content/beneficiarios-reales#inicio</t>
  </si>
  <si>
    <t xml:space="preserve">Se publican los link donde se encuentran los contratos publicaos. </t>
  </si>
  <si>
    <t>115.32</t>
  </si>
  <si>
    <t>http://eiticolombia.gov.co/content/detalle-cotejo-hidrocarburos#inicio</t>
  </si>
  <si>
    <t>Acuerdo de provisión de infraestructura y de trueque. http://eiticolombia.gov.co/content/acuerdos-provision#inicio</t>
  </si>
  <si>
    <t>http://eiticolombia.gov.co/content/contribucion-social#inicio</t>
  </si>
  <si>
    <t>http://eiticolombia.gov.co/content/ingresos-transporte#inicio</t>
  </si>
  <si>
    <t>http://eiticolombia.gov.co/content/pagos-subnacionales#inicio</t>
  </si>
  <si>
    <t>Asignación y ejecución de los recursos de regalías</t>
  </si>
  <si>
    <t>http://eiticolombia.gov.co/mapa-regalias#inicio</t>
  </si>
  <si>
    <t>¿El Informe aborda los ingresos por transporte?</t>
  </si>
  <si>
    <t>Nombre / fuente de la empresa</t>
  </si>
  <si>
    <t>CNE Oil&amp;Gas S.A.S.</t>
  </si>
  <si>
    <t>Shona Energy (Colombia) Limited</t>
  </si>
  <si>
    <t>Geoproduction Oil&amp;Gas Company of Colombia</t>
  </si>
  <si>
    <t>Equion Energía Limited</t>
  </si>
  <si>
    <t>Gran Tierra Energy Colombia Ltd</t>
  </si>
  <si>
    <t>Petrolifera Petroleum (Colombia) Limited</t>
  </si>
  <si>
    <t>Occidental de Colombia LLC</t>
  </si>
  <si>
    <t>Occidental Andina LLC</t>
  </si>
  <si>
    <t>Meta Petroleum Corp</t>
  </si>
  <si>
    <t>Pacific Stratus Energy Colombia Corp</t>
  </si>
  <si>
    <t>Petrominerales Colombia Corp Sucursal Colombia</t>
  </si>
  <si>
    <t>Grupo C&amp;C Energía (Barbados) Sucursal Colombia</t>
  </si>
  <si>
    <t>Parex Resources Colombia Ltd Sucursal</t>
  </si>
  <si>
    <t>Perenco Colombia Limited</t>
  </si>
  <si>
    <t>Perenco Oil and Gas Colombia Limited</t>
  </si>
  <si>
    <t>Cerrejón Zona Norte S.A.</t>
  </si>
  <si>
    <t>Carbones del Cerrejón Limited</t>
  </si>
  <si>
    <t>Cerro Matoso S.A</t>
  </si>
  <si>
    <t>Drummond Ltd</t>
  </si>
  <si>
    <t>Drummond Coal Mining LLC</t>
  </si>
  <si>
    <t>Carbones de la Jagua S.A.</t>
  </si>
  <si>
    <t>C.I. Prodeco S.A.</t>
  </si>
  <si>
    <t>Carbones el Tesoro S.A.</t>
  </si>
  <si>
    <t>Consorcio Minero Unido S.A. CMU</t>
  </si>
  <si>
    <t>Sociedad Portuaria Puerto Nuevo S.A.</t>
  </si>
  <si>
    <t>Minas Paz del Río S.A.</t>
  </si>
  <si>
    <t>Puerto Arturo S.A.S</t>
  </si>
  <si>
    <t>Minería Texas Colombia S.A.</t>
  </si>
  <si>
    <t>Ejemplo: Número de organización</t>
  </si>
  <si>
    <t>900.713.658 – 0</t>
  </si>
  <si>
    <t>900.108.018 – 2</t>
  </si>
  <si>
    <t>830.111.971 – 4</t>
  </si>
  <si>
    <t>830.080.672 – 2</t>
  </si>
  <si>
    <t>860.005.223 – 9</t>
  </si>
  <si>
    <t>899.999.068 – 1</t>
  </si>
  <si>
    <t>860.002.426 – 3</t>
  </si>
  <si>
    <t>860.516.431 – 7</t>
  </si>
  <si>
    <t>900.139.306 – 1</t>
  </si>
  <si>
    <t>860.072.134 – 7</t>
  </si>
  <si>
    <t>800.249.313 – 2</t>
  </si>
  <si>
    <t>860.053.930 – 2</t>
  </si>
  <si>
    <t>860.004.864 - 5</t>
  </si>
  <si>
    <t>830.126.302 – 2</t>
  </si>
  <si>
    <t>800.128.549 – 4</t>
  </si>
  <si>
    <t>830.029.881 – 1</t>
  </si>
  <si>
    <t>900.035.084 – 4</t>
  </si>
  <si>
    <t>900.268.747 – 9</t>
  </si>
  <si>
    <t>860.032.463 – 4</t>
  </si>
  <si>
    <t>860.521.658 – 1</t>
  </si>
  <si>
    <t>830.078.038 – 6</t>
  </si>
  <si>
    <t>860.069.804 – 2</t>
  </si>
  <si>
    <t>860.069.378 – 6</t>
  </si>
  <si>
    <t>800.021.308 – 5</t>
  </si>
  <si>
    <t>830.037.774 – 3</t>
  </si>
  <si>
    <t>802.024.439 – 2</t>
  </si>
  <si>
    <t>860.041.312 – 9</t>
  </si>
  <si>
    <t>900.139.415 – 6</t>
  </si>
  <si>
    <t>800.103.090 – 8</t>
  </si>
  <si>
    <t>900.273.253 – 2</t>
  </si>
  <si>
    <t>900.296.550 – 4</t>
  </si>
  <si>
    <t>890.914.525 – 7</t>
  </si>
  <si>
    <t>900.579.568 – 1</t>
  </si>
  <si>
    <t>900.308.359 – 7</t>
  </si>
  <si>
    <t>Ejemplo: El Centro de Registro de Brønnøysund</t>
  </si>
  <si>
    <t>Sector</t>
  </si>
  <si>
    <t>Petroléo &amp; Gas</t>
  </si>
  <si>
    <t>Minería</t>
  </si>
  <si>
    <t>Ejemplo: https://www.brreg.no/home/</t>
  </si>
  <si>
    <t>Petroléo, Gas</t>
  </si>
  <si>
    <t>Níquel/ Carbón</t>
  </si>
  <si>
    <t xml:space="preserve">Carbón </t>
  </si>
  <si>
    <t>Hierro/ Carbón</t>
  </si>
  <si>
    <t>Esmeraldas</t>
  </si>
  <si>
    <t xml:space="preserve">Esmeraldas </t>
  </si>
  <si>
    <t>11E</t>
  </si>
  <si>
    <t>Impuestos</t>
  </si>
  <si>
    <t>111E</t>
  </si>
  <si>
    <t>Impuestos a las ganancias, las utilidades y las ganancias de capital</t>
  </si>
  <si>
    <t>Impuesto a la Renta [1]</t>
  </si>
  <si>
    <t>Impuesto a la Riqueza [1]</t>
  </si>
  <si>
    <t>114E</t>
  </si>
  <si>
    <t>Impuestos a los bienes y servicios</t>
  </si>
  <si>
    <t>No aplicable</t>
  </si>
  <si>
    <t>1145E</t>
  </si>
  <si>
    <t xml:space="preserve">   Impuestos sobre el uso de bienes/permiso para usar bienes o realizar actividades</t>
  </si>
  <si>
    <t>115E</t>
  </si>
  <si>
    <t>Impuestos sobre las transacciones y el comercio internacional</t>
  </si>
  <si>
    <t>12E</t>
  </si>
  <si>
    <t>Aportes sociales</t>
  </si>
  <si>
    <t>14E</t>
  </si>
  <si>
    <t>Otros ingresos</t>
  </si>
  <si>
    <t>141E</t>
  </si>
  <si>
    <t>Ingresos por propiedades</t>
  </si>
  <si>
    <t>1412E</t>
  </si>
  <si>
    <t xml:space="preserve">   Dividendos</t>
  </si>
  <si>
    <t>1415E</t>
  </si>
  <si>
    <t xml:space="preserve">   Alquiler</t>
  </si>
  <si>
    <t>Agencia Nacional de Hidrocarburos y Agenica Nacional de Minería</t>
  </si>
  <si>
    <t xml:space="preserve">      Derechos sobre la producción (en efectivo y en especie)</t>
  </si>
  <si>
    <t>Derechos Económicos [1]</t>
  </si>
  <si>
    <t>Agencia Nacional de Hidrocarburos</t>
  </si>
  <si>
    <t>Comensaciones Económicas</t>
  </si>
  <si>
    <t xml:space="preserve">Agencia Nacional de Minería </t>
  </si>
  <si>
    <t>Canon Superficiario y Administración [1]</t>
  </si>
  <si>
    <t>142E</t>
  </si>
  <si>
    <t>Venta de bienes y servicios</t>
  </si>
  <si>
    <t>Por favor incluya cualquier información adicional que desee destacar con respecto a los datos de ingresos aquí.</t>
  </si>
  <si>
    <t>[1]</t>
  </si>
  <si>
    <t xml:space="preserve">La diferencias presentadas se debe a la aplicación de la premisa de aproximación de decimales utilizada por los difernetes actores del informe EITI Colombia 2016 
</t>
  </si>
  <si>
    <t>[2]</t>
  </si>
  <si>
    <t>Los campos en blaco (sin ninguna información) se debe a que las entidades del Estado no reportaron cifras toda vez que no le aplicaban estas obligaciones a las empresas adheridas a la iniciativa EITI en el perido cotejado.</t>
  </si>
  <si>
    <t>lroa@minminas.gov.co; gpgamba@minminas.gov.co</t>
  </si>
  <si>
    <t>En Colombia no se valora la producción, el calculo de las regalías se hace sobre el volumen de producción por el precio base de liquidación de regalías</t>
  </si>
  <si>
    <t>Cobre, Volumen</t>
  </si>
  <si>
    <t>Cobre, Valor</t>
  </si>
  <si>
    <t>http://eiticolombia.gov.co/content/grado-desglose#inicio
Fuente: Banco de la República</t>
  </si>
  <si>
    <t>Vigencia 2016</t>
  </si>
  <si>
    <t>http://eiticolombia.gov.co/content/hc-registro#inicio</t>
  </si>
  <si>
    <t>Registro de Contratos</t>
  </si>
  <si>
    <t>http://eiticolombia.gov.co/content/min-registro#inicio</t>
  </si>
  <si>
    <t>Gas, volumen</t>
  </si>
  <si>
    <r>
      <rPr>
        <i/>
        <sz val="9"/>
        <color theme="1"/>
        <rFont val="Calibri"/>
        <family val="2"/>
      </rPr>
      <t>Agregue/quite filas según sea necesario, según el producto básico.</t>
    </r>
  </si>
  <si>
    <t>Subtotales</t>
  </si>
  <si>
    <t>Petróleo, valor</t>
  </si>
  <si>
    <t>Gas, valor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</si>
</sst>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240A]#,##0.00"/>
    <numFmt numFmtId="167" formatCode="#,##0.0"/>
  </numFmts>
  <fonts count="5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i/>
      <sz val="10"/>
      <name val="Calibri"/>
      <family val="2"/>
      <scheme val="minor"/>
    </font>
    <font>
      <i/>
      <sz val="11"/>
      <color rgb="FF000000"/>
      <name val="Calibri"/>
      <family val="2"/>
    </font>
    <font>
      <sz val="11"/>
      <color rgb="FF000000"/>
      <name val="Calibri"/>
      <family val="2"/>
    </font>
    <font>
      <u/>
      <sz val="11"/>
      <color rgb="FF000000"/>
      <name val="Calibri"/>
      <family val="2"/>
    </font>
    <font>
      <sz val="11"/>
      <color theme="1"/>
      <name val="Calibri"/>
      <family val="2"/>
    </font>
    <font>
      <i/>
      <sz val="10"/>
      <color theme="1"/>
      <name val="Calibri"/>
      <family val="2"/>
    </font>
    <font>
      <sz val="10"/>
      <color theme="1"/>
      <name val="Calibri"/>
      <family val="2"/>
    </font>
    <font>
      <sz val="10"/>
      <color rgb="FF000000"/>
      <name val="Calibri"/>
      <family val="2"/>
    </font>
    <font>
      <sz val="12"/>
      <color rgb="FF3F3F76"/>
      <name val="Calibri"/>
      <family val="2"/>
    </font>
    <font>
      <b/>
      <sz val="12"/>
      <color theme="0" tint="-0.99975585192419203"/>
      <name val="Calibri"/>
      <family val="2"/>
    </font>
    <font>
      <i/>
      <sz val="12"/>
      <color theme="0" tint="-0.99975585192419203"/>
      <name val="Calibri"/>
      <family val="2"/>
    </font>
    <font>
      <b/>
      <sz val="11"/>
      <color rgb="FF3F3F3F"/>
      <name val="Calibri"/>
      <family val="2"/>
      <scheme val="minor"/>
    </font>
    <font>
      <b/>
      <i/>
      <sz val="10"/>
      <color rgb="FF3F3F3F"/>
      <name val="Calibri"/>
      <family val="2"/>
      <scheme val="minor"/>
    </font>
    <font>
      <sz val="10"/>
      <name val="Calibri"/>
      <family val="2"/>
    </font>
    <font>
      <b/>
      <sz val="20"/>
      <color theme="1"/>
      <name val="Calibri"/>
      <family val="2"/>
    </font>
    <font>
      <b/>
      <sz val="10"/>
      <name val="Calibri (Body)"/>
    </font>
    <font>
      <u/>
      <sz val="10"/>
      <color theme="10"/>
      <name val="Calibri"/>
      <family val="2"/>
      <scheme val="minor"/>
    </font>
    <font>
      <b/>
      <sz val="12"/>
      <color rgb="FFA6A6A6"/>
      <name val="Calibri"/>
      <family val="2"/>
    </font>
    <font>
      <i/>
      <sz val="12"/>
      <color rgb="FFA6A6A6"/>
      <name val="Calibri"/>
      <family val="2"/>
    </font>
    <font>
      <i/>
      <sz val="9"/>
      <color theme="1"/>
      <name val="Calibri"/>
      <family val="2"/>
      <scheme val="minor"/>
    </font>
    <font>
      <i/>
      <sz val="9"/>
      <color theme="1"/>
      <name val="Calibri"/>
      <family val="2"/>
    </font>
    <font>
      <b/>
      <i/>
      <sz val="12"/>
      <color theme="1"/>
      <name val="Calibri"/>
      <family val="2"/>
    </font>
    <font>
      <sz val="12"/>
      <color rgb="FF0070C0"/>
      <name val="Calibri"/>
      <family val="2"/>
    </font>
    <font>
      <b/>
      <sz val="12"/>
      <color rgb="FF0070C0"/>
      <name val="Calibri"/>
      <family val="2"/>
    </font>
  </fonts>
  <fills count="19">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FFF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F2F2F2"/>
        <bgColor indexed="64"/>
      </patternFill>
    </fill>
    <fill>
      <patternFill patternType="solid">
        <fgColor rgb="FFFBFADC"/>
        <bgColor indexed="64"/>
      </patternFill>
    </fill>
  </fills>
  <borders count="2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auto="1"/>
      </left>
      <right/>
      <top style="thin">
        <color auto="1"/>
      </top>
      <bottom style="thin">
        <color auto="1"/>
      </bottom>
      <diagonal/>
    </border>
    <border>
      <left style="thin">
        <color auto="1"/>
      </left>
      <right/>
      <top style="thick">
        <color auto="1"/>
      </top>
      <bottom style="thin">
        <color auto="1"/>
      </bottom>
      <diagonal/>
    </border>
    <border>
      <left style="thin">
        <color rgb="FF0070C0"/>
      </left>
      <right style="thin">
        <color rgb="FF0070C0"/>
      </right>
      <top style="thin">
        <color rgb="FF0070C0"/>
      </top>
      <bottom style="thin">
        <color rgb="FF0070C0"/>
      </bottom>
      <diagonal/>
    </border>
    <border>
      <left style="thin">
        <color indexed="64"/>
      </left>
      <right style="thin">
        <color auto="1"/>
      </right>
      <top/>
      <bottom/>
      <diagonal/>
    </border>
  </borders>
  <cellStyleXfs count="31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13" borderId="23" applyNumberFormat="0" applyAlignment="0" applyProtection="0"/>
  </cellStyleXfs>
  <cellXfs count="248">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3" fillId="0" borderId="0" xfId="0" applyFont="1" applyBorder="1" applyAlignment="1">
      <alignment vertical="center" wrapText="1"/>
    </xf>
    <xf numFmtId="0" fontId="2" fillId="0" borderId="0" xfId="0" applyFont="1" applyBorder="1" applyAlignment="1">
      <alignment vertical="center" wrapText="1"/>
    </xf>
    <xf numFmtId="0" fontId="4" fillId="0" borderId="0" xfId="0" applyFont="1" applyBorder="1" applyAlignment="1">
      <alignment vertical="center" wrapText="1"/>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3" fontId="10" fillId="0" borderId="0" xfId="0" applyNumberFormat="1" applyFont="1"/>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9" fillId="0" borderId="3" xfId="0" applyFont="1" applyBorder="1" applyAlignment="1">
      <alignment vertical="center" wrapText="1"/>
    </xf>
    <xf numFmtId="0" fontId="2" fillId="0" borderId="2" xfId="0" applyFont="1" applyBorder="1" applyAlignment="1">
      <alignment vertical="center" wrapText="1"/>
    </xf>
    <xf numFmtId="0" fontId="9" fillId="0" borderId="7" xfId="0" applyFont="1" applyBorder="1" applyAlignment="1">
      <alignment vertical="center"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1" fillId="0" borderId="17"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8"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xf>
    <xf numFmtId="0" fontId="22" fillId="8" borderId="0" xfId="0" applyFont="1" applyFill="1" applyAlignment="1">
      <alignment horizontal="left" vertical="center"/>
    </xf>
    <xf numFmtId="0" fontId="11"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22" fillId="7" borderId="0" xfId="0" applyFont="1" applyFill="1" applyAlignment="1">
      <alignment vertical="center"/>
    </xf>
    <xf numFmtId="0" fontId="22" fillId="8" borderId="0" xfId="0" applyFont="1" applyFill="1" applyAlignment="1">
      <alignment vertical="center"/>
    </xf>
    <xf numFmtId="0" fontId="22" fillId="9" borderId="0" xfId="0" applyFont="1" applyFill="1" applyAlignment="1">
      <alignment vertical="center"/>
    </xf>
    <xf numFmtId="0" fontId="22" fillId="9" borderId="0" xfId="0" applyFont="1" applyFill="1" applyAlignment="1">
      <alignment horizontal="left" vertical="center"/>
    </xf>
    <xf numFmtId="0" fontId="19" fillId="0" borderId="0" xfId="0" applyFont="1" applyAlignment="1">
      <alignment vertical="center"/>
    </xf>
    <xf numFmtId="0" fontId="14" fillId="0" borderId="0" xfId="0" applyFont="1" applyAlignment="1">
      <alignment horizontal="left" vertical="center" wrapText="1"/>
    </xf>
    <xf numFmtId="0" fontId="7" fillId="3" borderId="12" xfId="27" applyFont="1" applyBorder="1" applyAlignment="1">
      <alignment vertical="center" wrapText="1"/>
    </xf>
    <xf numFmtId="165"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11" fillId="5" borderId="16"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3" fillId="10" borderId="0" xfId="0" applyFont="1" applyFill="1"/>
    <xf numFmtId="0" fontId="23"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7" fillId="11" borderId="12" xfId="0" applyFont="1" applyFill="1" applyBorder="1" applyAlignment="1">
      <alignment vertical="center" wrapText="1"/>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4" fillId="0" borderId="2" xfId="0" applyFont="1" applyBorder="1"/>
    <xf numFmtId="0" fontId="9" fillId="0" borderId="0" xfId="0" applyFont="1" applyAlignment="1">
      <alignment horizontal="left"/>
    </xf>
    <xf numFmtId="0" fontId="9" fillId="0" borderId="0" xfId="0" applyFont="1" applyAlignment="1">
      <alignment vertical="top"/>
    </xf>
    <xf numFmtId="0" fontId="23" fillId="10" borderId="0" xfId="0" applyFont="1" applyFill="1" applyBorder="1"/>
    <xf numFmtId="0" fontId="26" fillId="7" borderId="0" xfId="0" applyFont="1" applyFill="1"/>
    <xf numFmtId="0" fontId="28" fillId="0" borderId="0" xfId="0" applyFont="1" applyAlignment="1"/>
    <xf numFmtId="0" fontId="27" fillId="0" borderId="0" xfId="0" applyFont="1" applyAlignment="1">
      <alignment vertical="top"/>
    </xf>
    <xf numFmtId="0" fontId="27" fillId="0" borderId="2" xfId="0" applyFont="1" applyBorder="1"/>
    <xf numFmtId="3" fontId="14" fillId="0" borderId="0" xfId="0" applyNumberFormat="1" applyFont="1"/>
    <xf numFmtId="0" fontId="9" fillId="0" borderId="4"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0" fontId="2" fillId="12" borderId="0" xfId="0" applyFont="1" applyFill="1"/>
    <xf numFmtId="3" fontId="3" fillId="12" borderId="0" xfId="0" applyNumberFormat="1" applyFont="1" applyFill="1"/>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0" fontId="35" fillId="0" borderId="15" xfId="0" applyFont="1" applyBorder="1"/>
    <xf numFmtId="0" fontId="30" fillId="0" borderId="0" xfId="0" applyFont="1" applyAlignment="1">
      <alignment vertical="center"/>
    </xf>
    <xf numFmtId="0" fontId="2" fillId="0" borderId="0" xfId="0" applyFont="1" applyAlignment="1">
      <alignment wrapText="1"/>
    </xf>
    <xf numFmtId="0" fontId="31" fillId="0" borderId="0" xfId="0" applyFont="1" applyAlignment="1">
      <alignment vertical="center"/>
    </xf>
    <xf numFmtId="0" fontId="41" fillId="13" borderId="24" xfId="316" applyFont="1" applyBorder="1" applyAlignment="1">
      <alignment horizontal="left" vertical="center" wrapText="1"/>
    </xf>
    <xf numFmtId="0" fontId="35" fillId="4" borderId="14" xfId="0" applyFont="1" applyFill="1" applyBorder="1" applyAlignment="1">
      <alignment horizontal="left" wrapText="1"/>
    </xf>
    <xf numFmtId="0" fontId="35" fillId="4" borderId="16" xfId="0" applyFont="1" applyFill="1" applyBorder="1" applyAlignment="1">
      <alignment horizontal="left" wrapText="1"/>
    </xf>
    <xf numFmtId="0" fontId="11" fillId="14" borderId="0" xfId="0" applyFont="1" applyFill="1" applyAlignment="1">
      <alignment horizontal="left" vertical="center" wrapText="1"/>
    </xf>
    <xf numFmtId="0" fontId="5" fillId="4" borderId="16" xfId="128" applyFill="1" applyBorder="1" applyAlignment="1">
      <alignment horizontal="left" wrapText="1"/>
    </xf>
    <xf numFmtId="165" fontId="35" fillId="4" borderId="16" xfId="0" applyNumberFormat="1" applyFont="1" applyFill="1" applyBorder="1" applyAlignment="1">
      <alignment horizontal="left" wrapText="1"/>
    </xf>
    <xf numFmtId="0" fontId="35" fillId="10" borderId="16" xfId="0" applyFont="1" applyFill="1" applyBorder="1" applyAlignment="1">
      <alignment horizontal="left" wrapText="1"/>
    </xf>
    <xf numFmtId="0" fontId="35" fillId="10" borderId="19" xfId="0" applyFont="1" applyFill="1" applyBorder="1" applyAlignment="1">
      <alignment horizontal="left" wrapText="1"/>
    </xf>
    <xf numFmtId="0" fontId="5" fillId="10" borderId="18" xfId="128" applyFill="1" applyBorder="1" applyAlignment="1">
      <alignment horizontal="left" wrapText="1"/>
    </xf>
    <xf numFmtId="0" fontId="14" fillId="14" borderId="0" xfId="0" applyFont="1" applyFill="1" applyAlignment="1">
      <alignment horizontal="left" vertical="center" wrapText="1"/>
    </xf>
    <xf numFmtId="0" fontId="15" fillId="0" borderId="0" xfId="0" applyFont="1" applyBorder="1" applyAlignment="1">
      <alignment vertical="center" wrapText="1"/>
    </xf>
    <xf numFmtId="0" fontId="11" fillId="6" borderId="0" xfId="0" applyFont="1" applyFill="1" applyBorder="1" applyAlignment="1">
      <alignment horizontal="left" vertical="center" wrapText="1"/>
    </xf>
    <xf numFmtId="0" fontId="35" fillId="0" borderId="20" xfId="0" applyFont="1" applyBorder="1" applyAlignment="1">
      <alignment vertical="center" wrapText="1"/>
    </xf>
    <xf numFmtId="3" fontId="35" fillId="4" borderId="20" xfId="0" applyNumberFormat="1" applyFont="1" applyFill="1" applyBorder="1" applyAlignment="1">
      <alignment horizontal="right" vertical="center" wrapText="1"/>
    </xf>
    <xf numFmtId="0" fontId="41" fillId="13" borderId="20" xfId="316" applyFont="1" applyBorder="1" applyAlignment="1">
      <alignment horizontal="left" vertical="center" wrapText="1"/>
    </xf>
    <xf numFmtId="0" fontId="35" fillId="15" borderId="20" xfId="0" applyFont="1" applyFill="1" applyBorder="1" applyAlignment="1">
      <alignment vertical="center" wrapText="1"/>
    </xf>
    <xf numFmtId="0" fontId="11" fillId="15" borderId="20" xfId="0" applyFont="1" applyFill="1" applyBorder="1" applyAlignment="1">
      <alignment vertical="center" wrapText="1"/>
    </xf>
    <xf numFmtId="0" fontId="42" fillId="0" borderId="20" xfId="0" applyFont="1" applyBorder="1" applyAlignment="1">
      <alignment vertical="center" wrapText="1"/>
    </xf>
    <xf numFmtId="0" fontId="11" fillId="0" borderId="20" xfId="0" applyFont="1" applyBorder="1" applyAlignment="1">
      <alignment vertical="center" wrapText="1"/>
    </xf>
    <xf numFmtId="0" fontId="15" fillId="0" borderId="20" xfId="0" applyFont="1" applyBorder="1" applyAlignment="1">
      <alignment vertical="center" wrapText="1"/>
    </xf>
    <xf numFmtId="0" fontId="36" fillId="0" borderId="20" xfId="0" applyFont="1" applyBorder="1" applyAlignment="1">
      <alignment vertical="center" wrapText="1"/>
    </xf>
    <xf numFmtId="0" fontId="36" fillId="15" borderId="20" xfId="0" applyFont="1" applyFill="1" applyBorder="1" applyAlignment="1">
      <alignment vertical="center" wrapText="1"/>
    </xf>
    <xf numFmtId="0" fontId="43" fillId="0" borderId="0" xfId="0" applyFont="1" applyAlignment="1">
      <alignment vertical="center"/>
    </xf>
    <xf numFmtId="0" fontId="44" fillId="0" borderId="0" xfId="0" applyFont="1"/>
    <xf numFmtId="0" fontId="12" fillId="0" borderId="0" xfId="0" applyFont="1" applyAlignment="1">
      <alignment vertical="center"/>
    </xf>
    <xf numFmtId="0" fontId="17" fillId="0" borderId="0" xfId="128" applyFont="1" applyAlignment="1">
      <alignment vertical="center"/>
    </xf>
    <xf numFmtId="0" fontId="11" fillId="0" borderId="4" xfId="0" applyFont="1" applyBorder="1" applyAlignment="1">
      <alignment vertical="center" wrapText="1"/>
    </xf>
    <xf numFmtId="0" fontId="27" fillId="0" borderId="0" xfId="0" applyFont="1" applyBorder="1" applyAlignment="1">
      <alignment vertical="center" wrapText="1"/>
    </xf>
    <xf numFmtId="0" fontId="29" fillId="0" borderId="0" xfId="0" applyFont="1" applyBorder="1" applyAlignment="1">
      <alignment vertical="center" wrapText="1"/>
    </xf>
    <xf numFmtId="0" fontId="11" fillId="0" borderId="0" xfId="0" applyFont="1" applyBorder="1" applyAlignment="1">
      <alignment vertical="center" wrapText="1"/>
    </xf>
    <xf numFmtId="0" fontId="14" fillId="0" borderId="0" xfId="0" applyFont="1" applyBorder="1" applyAlignment="1">
      <alignment vertical="center" wrapText="1"/>
    </xf>
    <xf numFmtId="0" fontId="34" fillId="0" borderId="0" xfId="0" applyFont="1" applyBorder="1" applyAlignment="1">
      <alignment vertical="center" wrapText="1"/>
    </xf>
    <xf numFmtId="0" fontId="15" fillId="0" borderId="4" xfId="0" applyFont="1" applyBorder="1" applyAlignment="1">
      <alignment vertical="center" wrapText="1"/>
    </xf>
    <xf numFmtId="0" fontId="15" fillId="0" borderId="0" xfId="0" applyFont="1" applyAlignment="1">
      <alignment vertical="center" wrapText="1"/>
    </xf>
    <xf numFmtId="0" fontId="14" fillId="0" borderId="10" xfId="0" applyFont="1" applyBorder="1" applyAlignment="1">
      <alignment vertical="center" wrapText="1"/>
    </xf>
    <xf numFmtId="0" fontId="29" fillId="0" borderId="20" xfId="0" applyFont="1" applyBorder="1" applyAlignment="1">
      <alignment vertical="center" wrapText="1"/>
    </xf>
    <xf numFmtId="165" fontId="35" fillId="4" borderId="20" xfId="0" applyNumberFormat="1" applyFont="1" applyFill="1" applyBorder="1" applyAlignment="1">
      <alignment horizontal="left" vertical="center" wrapText="1"/>
    </xf>
    <xf numFmtId="0" fontId="11" fillId="16" borderId="4" xfId="0" applyFont="1" applyFill="1" applyBorder="1" applyAlignment="1">
      <alignment vertical="center" wrapText="1"/>
    </xf>
    <xf numFmtId="0" fontId="35" fillId="16" borderId="4" xfId="0" applyFont="1" applyFill="1" applyBorder="1" applyAlignment="1">
      <alignment vertical="center" wrapText="1"/>
    </xf>
    <xf numFmtId="165" fontId="35" fillId="4" borderId="20" xfId="0" applyNumberFormat="1" applyFont="1" applyFill="1" applyBorder="1" applyAlignment="1">
      <alignment horizontal="left" vertical="center" wrapText="1"/>
    </xf>
    <xf numFmtId="4" fontId="35" fillId="4" borderId="20" xfId="0" applyNumberFormat="1" applyFont="1" applyFill="1" applyBorder="1" applyAlignment="1">
      <alignment horizontal="right" vertical="center" wrapText="1"/>
    </xf>
    <xf numFmtId="165" fontId="35" fillId="4" borderId="25" xfId="0" applyNumberFormat="1" applyFont="1" applyFill="1" applyBorder="1" applyAlignment="1">
      <alignment horizontal="left" vertical="center" wrapText="1"/>
    </xf>
    <xf numFmtId="165" fontId="35" fillId="4" borderId="25" xfId="0" applyNumberFormat="1" applyFont="1" applyFill="1" applyBorder="1" applyAlignment="1">
      <alignment horizontal="center" vertical="center" wrapText="1"/>
    </xf>
    <xf numFmtId="0" fontId="11" fillId="5" borderId="25" xfId="0" applyFont="1" applyFill="1" applyBorder="1" applyAlignment="1">
      <alignment horizontal="center" vertical="center" wrapText="1"/>
    </xf>
    <xf numFmtId="165" fontId="35" fillId="4" borderId="20" xfId="0" applyNumberFormat="1" applyFont="1" applyFill="1" applyBorder="1" applyAlignment="1">
      <alignment horizontal="left" vertical="center" wrapText="1"/>
    </xf>
    <xf numFmtId="0" fontId="5" fillId="5" borderId="16" xfId="128" applyFill="1" applyBorder="1" applyAlignment="1">
      <alignment horizontal="left" wrapText="1"/>
    </xf>
    <xf numFmtId="166" fontId="35" fillId="4" borderId="16" xfId="0" applyNumberFormat="1" applyFont="1" applyFill="1" applyBorder="1" applyAlignment="1">
      <alignment horizontal="left" wrapText="1"/>
    </xf>
    <xf numFmtId="3" fontId="35" fillId="4" borderId="20" xfId="0" applyNumberFormat="1" applyFont="1" applyFill="1" applyBorder="1" applyAlignment="1">
      <alignment horizontal="center" vertical="center" wrapText="1"/>
    </xf>
    <xf numFmtId="0" fontId="11" fillId="5" borderId="25" xfId="0" applyFont="1" applyFill="1" applyBorder="1" applyAlignment="1">
      <alignment horizontal="left" vertical="center" wrapText="1"/>
    </xf>
    <xf numFmtId="0" fontId="41" fillId="13" borderId="27" xfId="316" applyFont="1" applyBorder="1" applyAlignment="1">
      <alignment horizontal="left" vertical="center" wrapText="1"/>
    </xf>
    <xf numFmtId="0" fontId="11" fillId="0" borderId="20" xfId="0" applyFont="1" applyFill="1" applyBorder="1" applyAlignment="1">
      <alignment vertical="center" wrapText="1"/>
    </xf>
    <xf numFmtId="0" fontId="29" fillId="0" borderId="20" xfId="0" applyFont="1" applyFill="1" applyBorder="1" applyAlignment="1">
      <alignment vertical="center" wrapText="1"/>
    </xf>
    <xf numFmtId="0" fontId="11" fillId="0" borderId="20" xfId="0" applyFont="1" applyFill="1" applyBorder="1" applyAlignment="1">
      <alignment horizontal="left" vertical="center" wrapText="1"/>
    </xf>
    <xf numFmtId="0" fontId="35" fillId="0" borderId="20" xfId="0" applyFont="1" applyFill="1" applyBorder="1" applyAlignment="1">
      <alignment vertical="center" wrapText="1"/>
    </xf>
    <xf numFmtId="0" fontId="3" fillId="0" borderId="21" xfId="0" applyFont="1" applyBorder="1" applyAlignment="1">
      <alignment vertical="center" wrapText="1"/>
    </xf>
    <xf numFmtId="0" fontId="0" fillId="5" borderId="28" xfId="0" applyFill="1" applyBorder="1" applyAlignment="1">
      <alignment vertical="center" wrapText="1"/>
    </xf>
    <xf numFmtId="0" fontId="0" fillId="5" borderId="22" xfId="0" applyFill="1" applyBorder="1" applyAlignment="1">
      <alignment vertical="center" wrapText="1"/>
    </xf>
    <xf numFmtId="0" fontId="3" fillId="0" borderId="10" xfId="0" applyFont="1" applyBorder="1" applyAlignment="1">
      <alignment vertical="center" wrapText="1"/>
    </xf>
    <xf numFmtId="49" fontId="46" fillId="17" borderId="2" xfId="0" applyNumberFormat="1" applyFont="1" applyFill="1" applyBorder="1" applyAlignment="1">
      <alignment horizontal="left" vertical="center" wrapText="1"/>
    </xf>
    <xf numFmtId="49" fontId="46" fillId="17" borderId="0" xfId="0" applyNumberFormat="1" applyFont="1" applyFill="1" applyBorder="1" applyAlignment="1">
      <alignment vertical="center" wrapText="1"/>
    </xf>
    <xf numFmtId="49" fontId="47" fillId="17" borderId="2" xfId="0" applyNumberFormat="1" applyFont="1" applyFill="1" applyBorder="1" applyAlignment="1">
      <alignment horizontal="left" vertical="center" wrapText="1"/>
    </xf>
    <xf numFmtId="49" fontId="47" fillId="17" borderId="0" xfId="0" applyNumberFormat="1" applyFont="1" applyFill="1" applyBorder="1" applyAlignment="1">
      <alignment horizontal="left" vertical="center" wrapText="1" indent="2"/>
    </xf>
    <xf numFmtId="49" fontId="2" fillId="17" borderId="2" xfId="0" applyNumberFormat="1" applyFont="1" applyFill="1" applyBorder="1" applyAlignment="1">
      <alignment horizontal="left" vertical="center"/>
    </xf>
    <xf numFmtId="49" fontId="2" fillId="17" borderId="0" xfId="0" applyNumberFormat="1" applyFont="1" applyFill="1" applyBorder="1" applyAlignment="1">
      <alignment horizontal="left" vertical="center" wrapText="1" indent="6"/>
    </xf>
    <xf numFmtId="49" fontId="2" fillId="17" borderId="0" xfId="0" applyNumberFormat="1" applyFont="1" applyFill="1" applyBorder="1" applyAlignment="1">
      <alignment horizontal="left" vertical="center" wrapText="1" indent="2"/>
    </xf>
    <xf numFmtId="49" fontId="47" fillId="17" borderId="2" xfId="0" applyNumberFormat="1" applyFont="1" applyFill="1" applyBorder="1" applyAlignment="1">
      <alignment horizontal="left" vertical="center"/>
    </xf>
    <xf numFmtId="49" fontId="2" fillId="17" borderId="0" xfId="0" applyNumberFormat="1" applyFont="1" applyFill="1" applyBorder="1" applyAlignment="1">
      <alignment horizontal="left" vertical="center" wrapText="1" indent="4"/>
    </xf>
    <xf numFmtId="49" fontId="47" fillId="17" borderId="0" xfId="0" applyNumberFormat="1" applyFont="1" applyFill="1" applyBorder="1" applyAlignment="1">
      <alignment horizontal="left" vertical="center" wrapText="1" indent="4"/>
    </xf>
    <xf numFmtId="49" fontId="3" fillId="17" borderId="2" xfId="0" applyNumberFormat="1" applyFont="1" applyFill="1" applyBorder="1" applyAlignment="1">
      <alignment horizontal="left" vertical="center"/>
    </xf>
    <xf numFmtId="49" fontId="2" fillId="17" borderId="0" xfId="0" applyNumberFormat="1" applyFont="1" applyFill="1" applyBorder="1" applyAlignment="1">
      <alignment vertical="center" wrapText="1"/>
    </xf>
    <xf numFmtId="49" fontId="46" fillId="17" borderId="2" xfId="0" applyNumberFormat="1" applyFont="1" applyFill="1" applyBorder="1" applyAlignment="1">
      <alignment horizontal="left" vertical="center"/>
    </xf>
    <xf numFmtId="49" fontId="4" fillId="17" borderId="0" xfId="0" applyNumberFormat="1" applyFont="1" applyFill="1" applyBorder="1" applyAlignment="1">
      <alignment vertical="center" wrapText="1"/>
    </xf>
    <xf numFmtId="49" fontId="47" fillId="17" borderId="0" xfId="0" applyNumberFormat="1" applyFont="1" applyFill="1" applyBorder="1" applyAlignment="1">
      <alignment horizontal="left" vertical="center" wrapText="1" indent="6"/>
    </xf>
    <xf numFmtId="49" fontId="2" fillId="17" borderId="0" xfId="0" applyNumberFormat="1" applyFont="1" applyFill="1" applyBorder="1" applyAlignment="1">
      <alignment horizontal="left" vertical="center" wrapText="1" indent="8"/>
    </xf>
    <xf numFmtId="49" fontId="47" fillId="17" borderId="0" xfId="0" applyNumberFormat="1" applyFont="1" applyFill="1" applyBorder="1" applyAlignment="1">
      <alignment horizontal="left" vertical="center"/>
    </xf>
    <xf numFmtId="49" fontId="2" fillId="17" borderId="2" xfId="0" applyNumberFormat="1" applyFont="1" applyFill="1" applyBorder="1" applyAlignment="1">
      <alignment horizontal="left" vertical="center" wrapText="1"/>
    </xf>
    <xf numFmtId="49" fontId="2" fillId="17" borderId="1" xfId="0" applyNumberFormat="1" applyFont="1" applyFill="1" applyBorder="1" applyAlignment="1">
      <alignment vertical="center" wrapText="1"/>
    </xf>
    <xf numFmtId="49" fontId="2" fillId="17" borderId="5" xfId="0" applyNumberFormat="1" applyFont="1" applyFill="1" applyBorder="1" applyAlignment="1">
      <alignment vertical="center" wrapText="1"/>
    </xf>
    <xf numFmtId="0" fontId="35" fillId="5" borderId="16" xfId="0" applyFont="1" applyFill="1" applyBorder="1" applyAlignment="1">
      <alignment horizontal="left" wrapText="1"/>
    </xf>
    <xf numFmtId="165" fontId="11" fillId="4" borderId="26" xfId="0" applyNumberFormat="1" applyFont="1" applyFill="1" applyBorder="1" applyAlignment="1">
      <alignment horizontal="left"/>
    </xf>
    <xf numFmtId="165" fontId="35" fillId="4" borderId="25" xfId="128" applyNumberFormat="1" applyFont="1" applyFill="1" applyBorder="1" applyAlignment="1">
      <alignment horizontal="left" wrapText="1"/>
    </xf>
    <xf numFmtId="165" fontId="45" fillId="4" borderId="25" xfId="128" applyNumberFormat="1" applyFont="1" applyFill="1" applyBorder="1" applyAlignment="1">
      <alignment horizontal="left"/>
    </xf>
    <xf numFmtId="165" fontId="45" fillId="4" borderId="25" xfId="128" applyNumberFormat="1" applyFont="1" applyFill="1" applyBorder="1" applyAlignment="1">
      <alignment horizontal="left" vertical="center" wrapText="1"/>
    </xf>
    <xf numFmtId="0" fontId="45" fillId="5" borderId="25" xfId="128" applyFont="1" applyFill="1" applyBorder="1" applyAlignment="1">
      <alignment horizontal="left" vertical="center" wrapText="1"/>
    </xf>
    <xf numFmtId="165" fontId="45" fillId="4" borderId="20" xfId="128" applyNumberFormat="1" applyFont="1" applyFill="1" applyBorder="1" applyAlignment="1">
      <alignment horizontal="left" vertical="center" wrapText="1"/>
    </xf>
    <xf numFmtId="4" fontId="11" fillId="4" borderId="20" xfId="0" applyNumberFormat="1" applyFont="1" applyFill="1" applyBorder="1" applyAlignment="1">
      <alignment horizontal="right" vertical="center" wrapText="1"/>
    </xf>
    <xf numFmtId="0" fontId="45" fillId="10" borderId="20" xfId="128" applyFont="1" applyFill="1" applyBorder="1" applyAlignment="1">
      <alignment horizontal="left" vertical="center" wrapText="1"/>
    </xf>
    <xf numFmtId="0" fontId="2" fillId="0" borderId="20" xfId="0" applyFont="1" applyFill="1" applyBorder="1" applyAlignment="1">
      <alignment vertical="center" wrapText="1"/>
    </xf>
    <xf numFmtId="3" fontId="4" fillId="0" borderId="20" xfId="0" applyNumberFormat="1" applyFont="1" applyBorder="1" applyAlignment="1">
      <alignment vertical="center" wrapText="1"/>
    </xf>
    <xf numFmtId="4" fontId="2" fillId="0" borderId="20" xfId="0" applyNumberFormat="1" applyFont="1" applyBorder="1"/>
    <xf numFmtId="3" fontId="2" fillId="0" borderId="20" xfId="0" applyNumberFormat="1" applyFont="1" applyBorder="1"/>
    <xf numFmtId="0" fontId="3" fillId="0" borderId="20" xfId="0" applyFont="1" applyFill="1" applyBorder="1" applyAlignment="1">
      <alignment vertical="center" wrapText="1"/>
    </xf>
    <xf numFmtId="0" fontId="4" fillId="0" borderId="20" xfId="0" applyFont="1" applyBorder="1"/>
    <xf numFmtId="0" fontId="3" fillId="0" borderId="20" xfId="0" applyFont="1" applyBorder="1" applyAlignment="1">
      <alignment horizontal="right" wrapText="1"/>
    </xf>
    <xf numFmtId="0" fontId="2" fillId="10" borderId="20" xfId="0" applyFont="1" applyFill="1" applyBorder="1" applyAlignment="1">
      <alignment wrapText="1"/>
    </xf>
    <xf numFmtId="0" fontId="3" fillId="0" borderId="20" xfId="0" applyFont="1" applyBorder="1" applyAlignment="1">
      <alignment horizontal="right"/>
    </xf>
    <xf numFmtId="49" fontId="2" fillId="5" borderId="20" xfId="0" applyNumberFormat="1" applyFont="1" applyFill="1" applyBorder="1" applyAlignment="1">
      <alignment vertical="center"/>
    </xf>
    <xf numFmtId="49" fontId="23" fillId="5" borderId="20" xfId="0" applyNumberFormat="1" applyFont="1" applyFill="1" applyBorder="1" applyAlignment="1">
      <alignment vertical="center"/>
    </xf>
    <xf numFmtId="0" fontId="2" fillId="10" borderId="20" xfId="0" applyFont="1" applyFill="1" applyBorder="1" applyAlignment="1">
      <alignment vertical="center"/>
    </xf>
    <xf numFmtId="0" fontId="9" fillId="0" borderId="20" xfId="0" applyFont="1" applyBorder="1" applyAlignment="1">
      <alignment horizontal="left"/>
    </xf>
    <xf numFmtId="3" fontId="10" fillId="0" borderId="20" xfId="0" applyNumberFormat="1" applyFont="1" applyBorder="1"/>
    <xf numFmtId="0" fontId="2" fillId="0" borderId="20" xfId="0" applyFont="1" applyBorder="1"/>
    <xf numFmtId="0" fontId="0" fillId="0" borderId="20" xfId="0" applyBorder="1" applyAlignment="1">
      <alignment vertical="center" wrapText="1"/>
    </xf>
    <xf numFmtId="3" fontId="27" fillId="0" borderId="20" xfId="0" applyNumberFormat="1" applyFont="1" applyBorder="1" applyAlignment="1">
      <alignment wrapText="1"/>
    </xf>
    <xf numFmtId="0" fontId="2" fillId="0" borderId="20" xfId="0" applyFont="1" applyBorder="1" applyAlignment="1">
      <alignment wrapText="1"/>
    </xf>
    <xf numFmtId="0" fontId="5" fillId="13" borderId="24" xfId="128" applyFill="1" applyBorder="1" applyAlignment="1">
      <alignment horizontal="left" vertical="center" wrapText="1"/>
    </xf>
    <xf numFmtId="4" fontId="11" fillId="18" borderId="20" xfId="0" applyNumberFormat="1" applyFont="1" applyFill="1" applyBorder="1" applyAlignment="1">
      <alignment horizontal="right" vertical="center" wrapText="1"/>
    </xf>
    <xf numFmtId="165" fontId="11" fillId="18" borderId="20" xfId="0" applyNumberFormat="1" applyFont="1" applyFill="1" applyBorder="1" applyAlignment="1">
      <alignment vertical="center" wrapText="1"/>
    </xf>
    <xf numFmtId="0" fontId="5" fillId="5" borderId="25" xfId="128" applyFill="1" applyBorder="1" applyAlignment="1">
      <alignment horizontal="left" vertical="center" wrapText="1"/>
    </xf>
    <xf numFmtId="165" fontId="5" fillId="5" borderId="25" xfId="128" applyNumberFormat="1" applyFill="1" applyBorder="1" applyAlignment="1">
      <alignment horizontal="left" vertical="center" wrapText="1"/>
    </xf>
    <xf numFmtId="0" fontId="11" fillId="16" borderId="0" xfId="0" applyFont="1" applyFill="1" applyBorder="1" applyAlignment="1">
      <alignment vertical="center" wrapText="1"/>
    </xf>
    <xf numFmtId="167" fontId="35" fillId="4" borderId="20" xfId="0" applyNumberFormat="1" applyFont="1" applyFill="1" applyBorder="1" applyAlignment="1">
      <alignment horizontal="right" vertical="center" wrapText="1"/>
    </xf>
    <xf numFmtId="0" fontId="48" fillId="0" borderId="0" xfId="0" applyFont="1" applyBorder="1" applyAlignment="1">
      <alignment vertical="center" wrapText="1"/>
    </xf>
    <xf numFmtId="0" fontId="50" fillId="0" borderId="20" xfId="0" applyFont="1" applyBorder="1" applyAlignment="1">
      <alignment horizontal="right"/>
    </xf>
    <xf numFmtId="3" fontId="51" fillId="0" borderId="20" xfId="245" applyNumberFormat="1" applyFont="1" applyFill="1" applyBorder="1" applyAlignment="1">
      <alignment vertical="center" wrapText="1"/>
    </xf>
    <xf numFmtId="3" fontId="51" fillId="0" borderId="20" xfId="245" applyNumberFormat="1" applyFont="1" applyBorder="1" applyAlignment="1">
      <alignment vertical="center" wrapText="1"/>
    </xf>
    <xf numFmtId="3" fontId="52" fillId="0" borderId="20" xfId="245" applyNumberFormat="1" applyFont="1" applyFill="1" applyBorder="1" applyAlignment="1">
      <alignment vertical="center" wrapText="1"/>
    </xf>
    <xf numFmtId="0" fontId="11" fillId="5" borderId="20" xfId="0"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35" fillId="5" borderId="20" xfId="0" applyFont="1" applyFill="1" applyBorder="1" applyAlignment="1">
      <alignment horizontal="left" vertical="center" wrapText="1"/>
    </xf>
    <xf numFmtId="165" fontId="35" fillId="4" borderId="20" xfId="0" applyNumberFormat="1" applyFont="1" applyFill="1" applyBorder="1" applyAlignment="1">
      <alignment horizontal="left" vertical="center" wrapText="1"/>
    </xf>
    <xf numFmtId="165" fontId="11" fillId="5" borderId="20" xfId="0" applyNumberFormat="1" applyFont="1" applyFill="1" applyBorder="1" applyAlignment="1">
      <alignment horizontal="left" vertical="center" wrapText="1"/>
    </xf>
    <xf numFmtId="0" fontId="35" fillId="4" borderId="20"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27" fillId="0" borderId="2" xfId="0" applyFont="1" applyBorder="1" applyAlignment="1">
      <alignment horizontal="left" vertical="center" wrapText="1"/>
    </xf>
    <xf numFmtId="0" fontId="27" fillId="0" borderId="0" xfId="0" applyFont="1" applyBorder="1" applyAlignment="1">
      <alignment horizontal="left" vertical="center" wrapText="1"/>
    </xf>
    <xf numFmtId="0" fontId="27" fillId="0" borderId="8" xfId="0" applyFont="1" applyBorder="1" applyAlignment="1">
      <alignment horizontal="left" vertical="center" wrapText="1"/>
    </xf>
    <xf numFmtId="3" fontId="27" fillId="0" borderId="20" xfId="0" applyNumberFormat="1" applyFont="1" applyBorder="1" applyAlignment="1">
      <alignment vertical="center" wrapText="1"/>
    </xf>
    <xf numFmtId="0" fontId="0" fillId="0" borderId="20" xfId="0" applyBorder="1" applyAlignment="1">
      <alignment vertical="center" wrapText="1"/>
    </xf>
    <xf numFmtId="0" fontId="3" fillId="0" borderId="9" xfId="0" applyFont="1" applyBorder="1" applyAlignment="1">
      <alignment vertical="top"/>
    </xf>
    <xf numFmtId="0" fontId="0" fillId="0" borderId="10" xfId="0" applyBorder="1" applyAlignment="1"/>
    <xf numFmtId="0" fontId="27" fillId="0" borderId="2" xfId="0" applyFont="1" applyBorder="1" applyAlignment="1">
      <alignment horizontal="left" vertical="top" wrapText="1"/>
    </xf>
    <xf numFmtId="0" fontId="27" fillId="0" borderId="0" xfId="0" applyFont="1" applyBorder="1" applyAlignment="1">
      <alignment horizontal="left" vertical="top" wrapText="1"/>
    </xf>
    <xf numFmtId="0" fontId="27" fillId="0" borderId="8" xfId="0" applyFont="1" applyBorder="1" applyAlignment="1">
      <alignment horizontal="left" vertical="top" wrapText="1"/>
    </xf>
    <xf numFmtId="165" fontId="5" fillId="4" borderId="25" xfId="128" applyNumberFormat="1" applyFill="1" applyBorder="1" applyAlignment="1">
      <alignment horizontal="left" vertical="center" wrapText="1"/>
    </xf>
  </cellXfs>
  <cellStyles count="317">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16" builtinId="21"/>
  </cellStyles>
  <dxfs count="5">
    <dxf>
      <font>
        <color auto="1"/>
      </font>
      <fill>
        <patternFill patternType="solid">
          <fgColor indexed="64"/>
          <bgColor rgb="FFFABF8F"/>
        </patternFill>
      </fill>
    </dxf>
    <dxf>
      <font>
        <color auto="1"/>
      </font>
      <fill>
        <patternFill patternType="solid">
          <fgColor indexed="64"/>
          <bgColor rgb="FFFABF8F"/>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BF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3870615</xdr:colOff>
      <xdr:row>1</xdr:row>
      <xdr:rowOff>112568</xdr:rowOff>
    </xdr:from>
    <xdr:to>
      <xdr:col>3</xdr:col>
      <xdr:colOff>1017294</xdr:colOff>
      <xdr:row>1</xdr:row>
      <xdr:rowOff>846406</xdr:rowOff>
    </xdr:to>
    <xdr:pic>
      <xdr:nvPicPr>
        <xdr:cNvPr id="2" name="Imagen 1" descr="http://www.eiti.upme.gov.co/eiti/themes/Plantilla_EITI_V05_Final_17_ene_2016/images/logo-1235197923.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7315" y="312593"/>
          <a:ext cx="3284392" cy="738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eiticolombia.gov.co/informe-2016" TargetMode="External"/><Relationship Id="rId2" Type="http://schemas.openxmlformats.org/officeDocument/2006/relationships/hyperlink" Target="mailto:lroa@minminas.gov.co" TargetMode="External"/><Relationship Id="rId1" Type="http://schemas.openxmlformats.org/officeDocument/2006/relationships/hyperlink" Target="http://www.eiticolombia.gov.co/informe-2016"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eiticolombia.gov.co/content/grado-desglos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eiticolombia.gov.co/content/ied" TargetMode="External"/><Relationship Id="rId13" Type="http://schemas.openxmlformats.org/officeDocument/2006/relationships/hyperlink" Target="http://eiticolombia.gov.co/content/contribucion-social" TargetMode="External"/><Relationship Id="rId18" Type="http://schemas.openxmlformats.org/officeDocument/2006/relationships/printerSettings" Target="../printerSettings/printerSettings3.bin"/><Relationship Id="rId3" Type="http://schemas.openxmlformats.org/officeDocument/2006/relationships/hyperlink" Target="http://www.eiticolombia.gov.co/content/ied" TargetMode="External"/><Relationship Id="rId7" Type="http://schemas.openxmlformats.org/officeDocument/2006/relationships/hyperlink" Target="http://www.dane.gov.co/index.php/estadisticas-por-tema/comercio-internacional/exportaciones" TargetMode="External"/><Relationship Id="rId12" Type="http://schemas.openxmlformats.org/officeDocument/2006/relationships/hyperlink" Target="http://eiticolombia.gov.co/mapa-regalias" TargetMode="External"/><Relationship Id="rId17" Type="http://schemas.openxmlformats.org/officeDocument/2006/relationships/hyperlink" Target="http://www.eiticolombia.gov.co/content/hc-produccion" TargetMode="External"/><Relationship Id="rId2" Type="http://schemas.openxmlformats.org/officeDocument/2006/relationships/hyperlink" Target="http://www.eiticolombia.gov.co/content/empleo-directo" TargetMode="External"/><Relationship Id="rId16" Type="http://schemas.openxmlformats.org/officeDocument/2006/relationships/hyperlink" Target="http://eiticolombia.gov.co/content/contribucion-social" TargetMode="External"/><Relationship Id="rId1" Type="http://schemas.openxmlformats.org/officeDocument/2006/relationships/hyperlink" Target="http://www.eiticolombia.gov.co/content/producto-interno" TargetMode="External"/><Relationship Id="rId6" Type="http://schemas.openxmlformats.org/officeDocument/2006/relationships/hyperlink" Target="http://www.dane.gov.co/index.php/estadisticas-por-tema/comercio-internacional/exportaciones" TargetMode="External"/><Relationship Id="rId11" Type="http://schemas.openxmlformats.org/officeDocument/2006/relationships/hyperlink" Target="http://eiticolombia.gov.co/content/hc-registro" TargetMode="External"/><Relationship Id="rId5" Type="http://schemas.openxmlformats.org/officeDocument/2006/relationships/hyperlink" Target="http://www.eiticolombia.gov.co/content/recursos-PGN" TargetMode="External"/><Relationship Id="rId15" Type="http://schemas.openxmlformats.org/officeDocument/2006/relationships/hyperlink" Target="http://eiticolombia.gov.co/content/ingresos-transporte" TargetMode="External"/><Relationship Id="rId10" Type="http://schemas.openxmlformats.org/officeDocument/2006/relationships/hyperlink" Target="http://eiticolombia.gov.co/content/min-registro" TargetMode="External"/><Relationship Id="rId4" Type="http://schemas.openxmlformats.org/officeDocument/2006/relationships/hyperlink" Target="http://www.eiticolombia.gov.co/content/materialidad-flujos" TargetMode="External"/><Relationship Id="rId9" Type="http://schemas.openxmlformats.org/officeDocument/2006/relationships/hyperlink" Target="http://www.eiticolombia.gov.co/content/empleo-directo" TargetMode="External"/><Relationship Id="rId14" Type="http://schemas.openxmlformats.org/officeDocument/2006/relationships/hyperlink" Target="http://eiticolombia.gov.co/content/ingresos-transport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6"/>
  <sheetViews>
    <sheetView showGridLines="0" showRowColHeaders="0" topLeftCell="A4" zoomScale="90" zoomScaleNormal="90" zoomScalePageLayoutView="150" workbookViewId="0">
      <selection activeCell="B21" sqref="B21"/>
    </sheetView>
  </sheetViews>
  <sheetFormatPr defaultColWidth="3.5" defaultRowHeight="24" customHeight="1"/>
  <cols>
    <col min="1" max="1" width="3.5" style="42"/>
    <col min="2" max="2" width="3.5" style="42" customWidth="1"/>
    <col min="3" max="16384" width="3.5" style="42"/>
  </cols>
  <sheetData>
    <row r="1" spans="2:25" ht="15.95" customHeight="1"/>
    <row r="2" spans="2:25" ht="21">
      <c r="B2" s="49" t="s">
        <v>0</v>
      </c>
      <c r="C2" s="49"/>
      <c r="D2" s="49"/>
      <c r="E2" s="49"/>
      <c r="F2" s="49"/>
      <c r="G2" s="49"/>
      <c r="H2" s="49"/>
      <c r="I2" s="49"/>
      <c r="J2" s="49"/>
      <c r="K2" s="49"/>
      <c r="L2" s="49"/>
      <c r="M2" s="49"/>
      <c r="N2" s="49"/>
      <c r="O2" s="49"/>
      <c r="P2" s="49"/>
      <c r="Q2" s="49"/>
      <c r="R2" s="49"/>
      <c r="S2" s="38"/>
      <c r="T2" s="38"/>
      <c r="U2" s="38"/>
      <c r="V2" s="38"/>
      <c r="W2" s="38"/>
      <c r="X2" s="38"/>
      <c r="Y2" s="38"/>
    </row>
    <row r="3" spans="2:25" ht="15.95" customHeight="1">
      <c r="B3" s="110" t="s">
        <v>267</v>
      </c>
      <c r="C3" s="43"/>
      <c r="D3" s="43"/>
      <c r="E3" s="43"/>
      <c r="F3" s="43"/>
      <c r="G3" s="43"/>
      <c r="H3" s="43"/>
      <c r="I3" s="43"/>
      <c r="J3" s="40"/>
      <c r="K3" s="40"/>
      <c r="L3" s="40"/>
      <c r="M3" s="40"/>
      <c r="N3" s="40"/>
      <c r="O3" s="40"/>
      <c r="P3" s="40"/>
      <c r="Q3" s="40"/>
      <c r="R3" s="40"/>
      <c r="S3" s="40"/>
      <c r="T3" s="40"/>
      <c r="U3" s="40"/>
      <c r="V3" s="40"/>
      <c r="W3" s="40"/>
      <c r="X3" s="40"/>
      <c r="Y3" s="40"/>
    </row>
    <row r="4" spans="2:25" ht="15.95" customHeight="1">
      <c r="B4" s="39"/>
      <c r="C4" s="40"/>
      <c r="D4" s="40"/>
      <c r="E4" s="40"/>
      <c r="F4" s="40"/>
      <c r="G4" s="40"/>
      <c r="H4" s="40"/>
      <c r="I4" s="40"/>
      <c r="J4" s="40"/>
      <c r="K4" s="40"/>
      <c r="L4" s="40"/>
      <c r="M4" s="40"/>
      <c r="N4" s="40"/>
      <c r="O4" s="40"/>
      <c r="P4" s="40"/>
      <c r="Q4" s="40"/>
      <c r="R4" s="40"/>
      <c r="S4" s="40"/>
      <c r="T4" s="40"/>
      <c r="U4" s="40"/>
      <c r="V4" s="40"/>
      <c r="W4" s="40"/>
      <c r="X4" s="40"/>
      <c r="Y4" s="40"/>
    </row>
    <row r="5" spans="2:25" ht="15.95" customHeight="1">
      <c r="B5" s="40" t="s">
        <v>1</v>
      </c>
      <c r="C5" s="40"/>
      <c r="D5" s="40"/>
      <c r="E5" s="40"/>
      <c r="F5" s="40"/>
      <c r="G5" s="40"/>
      <c r="H5" s="40"/>
      <c r="I5" s="40"/>
      <c r="J5" s="40"/>
      <c r="K5" s="40"/>
      <c r="L5" s="40"/>
      <c r="M5" s="40"/>
      <c r="N5" s="40"/>
      <c r="O5" s="40"/>
      <c r="P5" s="40"/>
      <c r="Q5" s="40"/>
      <c r="R5" s="40"/>
      <c r="S5" s="40"/>
      <c r="T5" s="40"/>
      <c r="U5" s="40"/>
      <c r="V5" s="40"/>
      <c r="W5" s="40"/>
      <c r="X5" s="40"/>
      <c r="Y5" s="40"/>
    </row>
    <row r="6" spans="2:25" ht="15.95" customHeight="1">
      <c r="B6" s="39"/>
      <c r="C6" s="39"/>
      <c r="D6" s="39"/>
      <c r="E6" s="39"/>
      <c r="F6" s="39"/>
      <c r="G6" s="39"/>
      <c r="H6" s="39"/>
      <c r="I6" s="39"/>
      <c r="J6" s="39"/>
      <c r="K6" s="39"/>
      <c r="L6" s="39"/>
      <c r="M6" s="39"/>
      <c r="N6" s="39"/>
      <c r="O6" s="39"/>
      <c r="P6" s="39"/>
      <c r="Q6" s="39"/>
      <c r="R6" s="39"/>
      <c r="S6" s="39"/>
      <c r="T6" s="39"/>
      <c r="U6" s="39"/>
      <c r="V6" s="39"/>
      <c r="W6" s="39"/>
      <c r="X6" s="39"/>
      <c r="Y6" s="39"/>
    </row>
    <row r="7" spans="2:25" ht="15.95" customHeight="1">
      <c r="B7" s="110" t="s">
        <v>288</v>
      </c>
      <c r="C7" s="43"/>
      <c r="D7" s="43"/>
      <c r="E7" s="43"/>
      <c r="F7" s="43"/>
      <c r="G7" s="43"/>
      <c r="H7" s="43"/>
      <c r="I7" s="43"/>
      <c r="J7" s="43"/>
      <c r="K7" s="43"/>
      <c r="L7" s="43"/>
      <c r="M7" s="43"/>
      <c r="N7" s="43"/>
      <c r="O7" s="43"/>
      <c r="P7" s="43"/>
      <c r="Q7" s="43"/>
      <c r="R7" s="43"/>
      <c r="S7" s="43"/>
      <c r="T7" s="43"/>
      <c r="U7" s="43"/>
      <c r="V7" s="43"/>
      <c r="W7" s="43"/>
      <c r="X7" s="43"/>
      <c r="Y7" s="43"/>
    </row>
    <row r="8" spans="2:25" ht="15.95" customHeight="1">
      <c r="B8" s="43"/>
      <c r="C8" s="43"/>
      <c r="D8" s="43"/>
      <c r="E8" s="43"/>
      <c r="F8" s="43"/>
      <c r="G8" s="43"/>
      <c r="H8" s="43"/>
      <c r="I8" s="43"/>
      <c r="J8" s="43"/>
      <c r="K8" s="43"/>
      <c r="L8" s="43"/>
      <c r="M8" s="43"/>
      <c r="N8" s="43"/>
      <c r="O8" s="43"/>
      <c r="P8" s="43"/>
      <c r="Q8" s="43"/>
      <c r="R8" s="43"/>
      <c r="S8" s="43"/>
      <c r="T8" s="43"/>
      <c r="U8" s="43"/>
      <c r="V8" s="43"/>
      <c r="W8" s="43"/>
      <c r="X8" s="43"/>
      <c r="Y8" s="43"/>
    </row>
    <row r="9" spans="2:25" ht="15.95" customHeight="1">
      <c r="B9" s="44" t="s">
        <v>2</v>
      </c>
      <c r="C9" s="44"/>
      <c r="D9" s="44"/>
      <c r="E9" s="44"/>
      <c r="F9" s="44"/>
      <c r="G9" s="44"/>
      <c r="H9" s="44"/>
      <c r="I9" s="44"/>
      <c r="J9" s="44"/>
      <c r="K9" s="44"/>
      <c r="L9" s="44"/>
      <c r="M9" s="44"/>
      <c r="N9" s="44"/>
      <c r="O9" s="44"/>
      <c r="P9" s="44"/>
      <c r="Q9" s="44"/>
      <c r="R9" s="44"/>
      <c r="S9" s="44"/>
      <c r="T9" s="44"/>
      <c r="U9" s="44"/>
      <c r="V9" s="44"/>
      <c r="W9" s="44"/>
      <c r="X9" s="44"/>
      <c r="Y9" s="44"/>
    </row>
    <row r="10" spans="2:25" ht="15.95" customHeight="1">
      <c r="B10" s="44" t="s">
        <v>3</v>
      </c>
      <c r="C10" s="44"/>
      <c r="D10" s="44"/>
      <c r="E10" s="44"/>
      <c r="F10" s="44"/>
      <c r="G10" s="44"/>
      <c r="H10" s="44"/>
      <c r="I10" s="44"/>
      <c r="J10" s="44"/>
      <c r="K10" s="44"/>
      <c r="L10" s="44"/>
      <c r="M10" s="44"/>
      <c r="N10" s="44"/>
      <c r="O10" s="44"/>
      <c r="P10" s="44"/>
      <c r="Q10" s="44"/>
      <c r="R10" s="44"/>
      <c r="S10" s="44"/>
      <c r="T10" s="44"/>
      <c r="U10" s="44"/>
      <c r="V10" s="44"/>
      <c r="W10" s="44"/>
      <c r="X10" s="44"/>
      <c r="Y10" s="44"/>
    </row>
    <row r="11" spans="2:25" ht="15.95" customHeight="1">
      <c r="B11" s="44"/>
      <c r="C11" s="44"/>
      <c r="D11" s="44"/>
      <c r="E11" s="44"/>
      <c r="F11" s="44"/>
      <c r="G11" s="44"/>
      <c r="H11" s="44"/>
      <c r="I11" s="44"/>
      <c r="J11" s="44"/>
      <c r="K11" s="44"/>
      <c r="L11" s="44"/>
      <c r="M11" s="44"/>
      <c r="N11" s="44"/>
      <c r="O11" s="44"/>
      <c r="P11" s="44"/>
      <c r="Q11" s="44"/>
      <c r="R11" s="44"/>
      <c r="S11" s="44"/>
      <c r="T11" s="44"/>
      <c r="U11" s="44"/>
      <c r="V11" s="44"/>
      <c r="W11" s="44"/>
      <c r="X11" s="44"/>
      <c r="Y11" s="44"/>
    </row>
    <row r="12" spans="2:25" ht="15.95" customHeight="1">
      <c r="B12" s="112" t="s">
        <v>280</v>
      </c>
      <c r="C12" s="44"/>
      <c r="D12" s="44"/>
      <c r="E12" s="44"/>
      <c r="F12" s="44"/>
      <c r="G12" s="44"/>
      <c r="H12" s="44"/>
      <c r="I12" s="44"/>
      <c r="J12" s="44"/>
      <c r="K12" s="44"/>
      <c r="L12" s="44"/>
      <c r="M12" s="44"/>
      <c r="N12" s="44"/>
      <c r="O12" s="44"/>
      <c r="P12" s="44"/>
      <c r="Q12" s="44"/>
      <c r="R12" s="44"/>
      <c r="S12" s="44"/>
      <c r="T12" s="44"/>
      <c r="U12" s="44"/>
      <c r="V12" s="44"/>
      <c r="W12" s="44"/>
      <c r="X12" s="44"/>
      <c r="Y12" s="44"/>
    </row>
    <row r="13" spans="2:25" ht="15.95" customHeight="1">
      <c r="B13" s="44" t="s">
        <v>4</v>
      </c>
      <c r="C13" s="44"/>
      <c r="D13" s="44"/>
      <c r="E13" s="44"/>
      <c r="F13" s="44"/>
      <c r="G13" s="44"/>
      <c r="H13" s="44"/>
      <c r="I13" s="44"/>
      <c r="J13" s="44"/>
      <c r="K13" s="44"/>
      <c r="L13" s="44"/>
      <c r="M13" s="44"/>
      <c r="N13" s="44"/>
      <c r="O13" s="44"/>
      <c r="P13" s="44"/>
      <c r="Q13" s="44"/>
      <c r="R13" s="44"/>
      <c r="S13" s="44"/>
      <c r="T13" s="44"/>
      <c r="U13" s="44"/>
      <c r="V13" s="44"/>
      <c r="W13" s="44"/>
      <c r="X13" s="44"/>
      <c r="Y13" s="44"/>
    </row>
    <row r="14" spans="2:25" ht="15.95" customHeight="1">
      <c r="B14" s="44" t="s">
        <v>5</v>
      </c>
      <c r="C14" s="44"/>
      <c r="D14" s="44"/>
      <c r="E14" s="44"/>
      <c r="F14" s="44"/>
      <c r="G14" s="44"/>
      <c r="H14" s="44"/>
      <c r="I14" s="44"/>
      <c r="J14" s="44"/>
      <c r="K14" s="44"/>
      <c r="L14" s="44"/>
      <c r="M14" s="44"/>
      <c r="N14" s="44"/>
      <c r="O14" s="44"/>
      <c r="P14" s="44"/>
      <c r="Q14" s="44"/>
      <c r="R14" s="44"/>
      <c r="S14" s="44"/>
      <c r="T14" s="44"/>
      <c r="U14" s="44"/>
      <c r="V14" s="44"/>
      <c r="W14" s="44"/>
      <c r="X14" s="44"/>
      <c r="Y14" s="44"/>
    </row>
    <row r="15" spans="2:25" ht="15.95" customHeight="1">
      <c r="B15" s="112" t="s">
        <v>281</v>
      </c>
      <c r="C15" s="44"/>
      <c r="D15" s="44"/>
      <c r="E15" s="44"/>
      <c r="F15" s="44"/>
      <c r="G15" s="44"/>
      <c r="H15" s="44"/>
      <c r="I15" s="44"/>
      <c r="J15" s="44"/>
      <c r="K15" s="44"/>
      <c r="L15" s="44"/>
      <c r="M15" s="44"/>
      <c r="N15" s="44"/>
      <c r="O15" s="44"/>
      <c r="P15" s="44"/>
      <c r="Q15" s="44"/>
      <c r="R15" s="44"/>
      <c r="S15" s="44"/>
      <c r="T15" s="44"/>
      <c r="U15" s="44"/>
      <c r="V15" s="44"/>
      <c r="W15" s="44"/>
      <c r="X15" s="44"/>
      <c r="Y15" s="44"/>
    </row>
    <row r="16" spans="2:25" ht="15.95" customHeight="1">
      <c r="B16" s="44"/>
      <c r="C16" s="44"/>
      <c r="D16" s="44"/>
      <c r="E16" s="44"/>
      <c r="F16" s="44"/>
      <c r="G16" s="44"/>
      <c r="H16" s="44"/>
      <c r="I16" s="44"/>
      <c r="J16" s="44"/>
      <c r="K16" s="44"/>
      <c r="L16" s="44"/>
      <c r="M16" s="44"/>
      <c r="N16" s="44"/>
      <c r="O16" s="44"/>
      <c r="P16" s="44"/>
      <c r="Q16" s="44"/>
      <c r="R16" s="44"/>
      <c r="S16" s="44"/>
      <c r="T16" s="44"/>
      <c r="U16" s="44"/>
      <c r="V16" s="44"/>
      <c r="W16" s="44"/>
      <c r="X16" s="44"/>
      <c r="Y16" s="44"/>
    </row>
    <row r="17" spans="2:25" ht="15.95" customHeight="1">
      <c r="B17" s="45" t="s">
        <v>6</v>
      </c>
      <c r="C17" s="45"/>
      <c r="D17" s="45"/>
      <c r="E17" s="45"/>
      <c r="F17" s="45"/>
      <c r="G17" s="45"/>
      <c r="H17" s="45"/>
      <c r="I17" s="45"/>
      <c r="J17" s="45"/>
      <c r="K17" s="45"/>
      <c r="L17" s="45"/>
      <c r="M17" s="45"/>
      <c r="N17" s="45"/>
      <c r="O17" s="45"/>
      <c r="P17" s="45"/>
      <c r="Q17" s="45"/>
      <c r="R17" s="45"/>
      <c r="S17" s="45"/>
      <c r="T17" s="45"/>
      <c r="U17" s="45"/>
      <c r="V17" s="45"/>
      <c r="W17" s="45"/>
      <c r="X17" s="45"/>
      <c r="Y17" s="45"/>
    </row>
    <row r="18" spans="2:25" ht="15.95" customHeight="1">
      <c r="B18" s="46" t="s">
        <v>7</v>
      </c>
      <c r="C18" s="46"/>
      <c r="D18" s="46"/>
      <c r="E18" s="46"/>
      <c r="F18" s="46"/>
      <c r="G18" s="46"/>
      <c r="H18" s="46"/>
      <c r="I18" s="46"/>
      <c r="J18" s="46"/>
      <c r="K18" s="41"/>
      <c r="L18" s="41"/>
      <c r="M18" s="41"/>
      <c r="N18" s="41"/>
      <c r="O18" s="41"/>
      <c r="P18" s="41"/>
      <c r="Q18" s="41"/>
      <c r="R18" s="41"/>
      <c r="S18" s="41"/>
      <c r="T18" s="41"/>
      <c r="U18" s="41"/>
      <c r="V18" s="41"/>
      <c r="W18" s="41"/>
      <c r="X18" s="41"/>
      <c r="Y18" s="41"/>
    </row>
    <row r="19" spans="2:25" ht="15.95" customHeight="1">
      <c r="B19" s="47"/>
      <c r="C19" s="47"/>
      <c r="D19" s="47"/>
      <c r="E19" s="47"/>
      <c r="F19" s="47"/>
      <c r="G19" s="47"/>
      <c r="H19" s="47"/>
      <c r="I19" s="47"/>
      <c r="J19" s="47"/>
      <c r="K19" s="48"/>
      <c r="L19" s="48"/>
      <c r="M19" s="48"/>
      <c r="N19" s="48"/>
      <c r="O19" s="48"/>
      <c r="P19" s="48"/>
      <c r="Q19" s="48"/>
      <c r="R19" s="48"/>
      <c r="S19" s="48"/>
      <c r="T19" s="48"/>
      <c r="U19" s="48"/>
      <c r="V19" s="48"/>
      <c r="W19" s="48"/>
      <c r="X19" s="48"/>
      <c r="Y19" s="48"/>
    </row>
    <row r="20" spans="2:25" ht="15.95" customHeight="1">
      <c r="B20" s="44"/>
      <c r="C20" s="44"/>
      <c r="D20" s="44"/>
      <c r="E20" s="44"/>
      <c r="F20" s="44"/>
      <c r="G20" s="44"/>
      <c r="H20" s="44"/>
      <c r="I20" s="44"/>
      <c r="J20" s="44"/>
      <c r="K20" s="44"/>
      <c r="L20" s="44"/>
      <c r="M20" s="44"/>
      <c r="N20" s="44"/>
      <c r="O20" s="44"/>
      <c r="P20" s="44"/>
      <c r="Q20" s="44"/>
      <c r="R20" s="44"/>
      <c r="S20" s="44"/>
      <c r="T20" s="44"/>
      <c r="U20" s="44"/>
      <c r="V20" s="44"/>
      <c r="W20" s="44"/>
      <c r="X20" s="44"/>
      <c r="Y20" s="44"/>
    </row>
    <row r="21" spans="2:25" ht="15.95" customHeight="1">
      <c r="B21" s="44" t="s">
        <v>8</v>
      </c>
      <c r="C21" s="44"/>
      <c r="D21" s="44"/>
      <c r="E21" s="44"/>
      <c r="F21" s="44"/>
      <c r="G21" s="44"/>
      <c r="H21" s="44"/>
      <c r="I21" s="44"/>
      <c r="J21" s="44"/>
      <c r="K21" s="44"/>
      <c r="L21" s="44"/>
      <c r="M21" s="44"/>
      <c r="N21" s="44"/>
      <c r="O21" s="44"/>
      <c r="P21" s="44"/>
      <c r="Q21" s="44"/>
      <c r="R21" s="44"/>
      <c r="S21" s="44"/>
      <c r="T21" s="44"/>
      <c r="U21" s="44"/>
      <c r="V21" s="44"/>
      <c r="W21" s="44"/>
      <c r="X21" s="44"/>
      <c r="Y21" s="44"/>
    </row>
    <row r="22" spans="2:25" ht="15.95" customHeight="1"/>
    <row r="23" spans="2:25" ht="12.75"/>
    <row r="24" spans="2:25" ht="12.75"/>
    <row r="25" spans="2:25" ht="12.75"/>
    <row r="26" spans="2:25" ht="12.75"/>
    <row r="27" spans="2:25" ht="12.75"/>
    <row r="28" spans="2:25" ht="12.75"/>
    <row r="29" spans="2:25" ht="12.75"/>
    <row r="30" spans="2:25" ht="12.75"/>
    <row r="31" spans="2:25" ht="12.75"/>
    <row r="32" spans="2:25" ht="12.75"/>
    <row r="33" ht="12.75"/>
    <row r="34" ht="12.75"/>
    <row r="35" ht="12.75"/>
    <row r="36" ht="12.75"/>
    <row r="37" ht="12.75"/>
    <row r="38" ht="12.75"/>
    <row r="39" ht="12.75"/>
    <row r="40" ht="12.75"/>
    <row r="41" ht="12.75"/>
    <row r="42" ht="12.75"/>
    <row r="43" ht="12.75"/>
    <row r="44" ht="12.75"/>
    <row r="45" ht="12.75"/>
    <row r="46" ht="12.75"/>
  </sheetData>
  <phoneticPr fontId="8" type="noConversion"/>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7"/>
  <sheetViews>
    <sheetView showGridLines="0" topLeftCell="A4" zoomScale="90" zoomScaleNormal="90" zoomScalePageLayoutView="125" workbookViewId="0">
      <selection activeCell="D32" sqref="D32"/>
    </sheetView>
  </sheetViews>
  <sheetFormatPr defaultColWidth="3.5" defaultRowHeight="24" customHeight="1"/>
  <cols>
    <col min="1" max="1" width="3.5" style="25"/>
    <col min="2" max="2" width="53.375" style="25" customWidth="1"/>
    <col min="3" max="3" width="27.125" style="25" customWidth="1"/>
    <col min="4" max="4" width="60.375" style="25" customWidth="1"/>
    <col min="5" max="5" width="34.625" style="26" customWidth="1"/>
    <col min="6" max="16384" width="3.5" style="25"/>
  </cols>
  <sheetData>
    <row r="1" spans="2:5" ht="15.95" customHeight="1"/>
    <row r="2" spans="2:5" ht="68.25" customHeight="1">
      <c r="B2" s="135" t="s">
        <v>343</v>
      </c>
      <c r="C2"/>
    </row>
    <row r="3" spans="2:5" ht="15.95" customHeight="1">
      <c r="B3" s="136" t="s">
        <v>507</v>
      </c>
    </row>
    <row r="4" spans="2:5" ht="15.95" customHeight="1" thickBot="1">
      <c r="D4" s="50" t="s">
        <v>9</v>
      </c>
      <c r="E4" s="50" t="s">
        <v>283</v>
      </c>
    </row>
    <row r="5" spans="2:5" ht="15.95" customHeight="1" thickTop="1">
      <c r="B5" s="28" t="s">
        <v>10</v>
      </c>
      <c r="C5" s="33"/>
      <c r="D5" s="114" t="s">
        <v>285</v>
      </c>
      <c r="E5" s="113"/>
    </row>
    <row r="6" spans="2:5" ht="15.95" customHeight="1">
      <c r="B6" s="30" t="s">
        <v>11</v>
      </c>
      <c r="C6" s="28" t="s">
        <v>12</v>
      </c>
      <c r="D6" s="52">
        <v>42370</v>
      </c>
      <c r="E6" s="113"/>
    </row>
    <row r="7" spans="2:5" ht="15.95" customHeight="1">
      <c r="B7" s="29"/>
      <c r="C7" s="28" t="s">
        <v>13</v>
      </c>
      <c r="D7" s="52">
        <v>42735</v>
      </c>
      <c r="E7" s="113"/>
    </row>
    <row r="8" spans="2:5" ht="15.95" customHeight="1">
      <c r="B8" s="28" t="s">
        <v>14</v>
      </c>
      <c r="C8" s="27"/>
      <c r="D8" s="115" t="s">
        <v>286</v>
      </c>
      <c r="E8" s="113"/>
    </row>
    <row r="9" spans="2:5" ht="15.95" customHeight="1">
      <c r="B9" s="28" t="s">
        <v>15</v>
      </c>
      <c r="C9" s="28"/>
      <c r="D9" s="52">
        <v>43074</v>
      </c>
      <c r="E9" s="113"/>
    </row>
    <row r="10" spans="2:5" ht="15.95" customHeight="1">
      <c r="B10" s="30" t="s">
        <v>16</v>
      </c>
      <c r="C10" s="28" t="s">
        <v>17</v>
      </c>
      <c r="D10" s="53" t="s">
        <v>287</v>
      </c>
      <c r="E10" s="113"/>
    </row>
    <row r="11" spans="2:5" ht="15.95" customHeight="1">
      <c r="B11" s="35" t="s">
        <v>18</v>
      </c>
      <c r="C11" s="28" t="s">
        <v>19</v>
      </c>
      <c r="D11" s="53" t="s">
        <v>287</v>
      </c>
      <c r="E11" s="113"/>
    </row>
    <row r="12" spans="2:5" ht="15.95" customHeight="1">
      <c r="B12" s="31"/>
      <c r="C12" s="28" t="s">
        <v>20</v>
      </c>
      <c r="D12" s="53" t="s">
        <v>287</v>
      </c>
      <c r="E12" s="113"/>
    </row>
    <row r="13" spans="2:5" ht="15.95" customHeight="1">
      <c r="B13" s="31"/>
      <c r="C13" s="28" t="s">
        <v>21</v>
      </c>
      <c r="D13" s="191" t="s">
        <v>300</v>
      </c>
      <c r="E13" s="113"/>
    </row>
    <row r="14" spans="2:5" ht="24.75" customHeight="1">
      <c r="B14" s="30" t="s">
        <v>23</v>
      </c>
      <c r="C14" s="28" t="s">
        <v>24</v>
      </c>
      <c r="D14" s="53" t="s">
        <v>367</v>
      </c>
      <c r="E14" s="113" t="s">
        <v>323</v>
      </c>
    </row>
    <row r="15" spans="2:5" ht="25.5" customHeight="1">
      <c r="B15" s="35" t="s">
        <v>25</v>
      </c>
      <c r="C15" s="109" t="s">
        <v>268</v>
      </c>
      <c r="D15" s="117" t="s">
        <v>368</v>
      </c>
      <c r="E15" s="113" t="s">
        <v>323</v>
      </c>
    </row>
    <row r="16" spans="2:5" ht="15.95" customHeight="1">
      <c r="C16" s="28" t="s">
        <v>26</v>
      </c>
      <c r="D16" s="158" t="s">
        <v>368</v>
      </c>
      <c r="E16" s="113"/>
    </row>
    <row r="17" spans="2:5" ht="15.95" customHeight="1">
      <c r="B17" s="28" t="s">
        <v>27</v>
      </c>
      <c r="C17" s="28"/>
      <c r="D17" s="53">
        <v>5</v>
      </c>
      <c r="E17" s="113"/>
    </row>
    <row r="18" spans="2:5" ht="15.95" customHeight="1">
      <c r="B18" s="28" t="s">
        <v>28</v>
      </c>
      <c r="C18" s="28"/>
      <c r="D18" s="53">
        <v>34</v>
      </c>
      <c r="E18" s="113"/>
    </row>
    <row r="19" spans="2:5" ht="15.95" customHeight="1">
      <c r="B19" s="30" t="s">
        <v>29</v>
      </c>
      <c r="C19" s="28" t="s">
        <v>30</v>
      </c>
      <c r="D19" s="118" t="s">
        <v>324</v>
      </c>
      <c r="E19" s="113"/>
    </row>
    <row r="20" spans="2:5" ht="15.95" customHeight="1">
      <c r="B20" s="29"/>
      <c r="C20" s="28" t="s">
        <v>31</v>
      </c>
      <c r="D20" s="159">
        <v>3050.9778688524639</v>
      </c>
      <c r="E20" s="218" t="s">
        <v>506</v>
      </c>
    </row>
    <row r="21" spans="2:5" ht="15.95" customHeight="1">
      <c r="B21" s="30" t="s">
        <v>32</v>
      </c>
      <c r="C21" s="28" t="s">
        <v>33</v>
      </c>
      <c r="D21" s="53" t="s">
        <v>287</v>
      </c>
      <c r="E21" s="113"/>
    </row>
    <row r="22" spans="2:5" ht="15.95" customHeight="1">
      <c r="B22" s="31"/>
      <c r="C22" s="28" t="s">
        <v>34</v>
      </c>
      <c r="D22" s="53" t="s">
        <v>287</v>
      </c>
      <c r="E22" s="113"/>
    </row>
    <row r="23" spans="2:5" ht="34.5" customHeight="1">
      <c r="B23" s="31"/>
      <c r="C23" s="28" t="s">
        <v>35</v>
      </c>
      <c r="D23" s="53" t="s">
        <v>325</v>
      </c>
      <c r="E23" s="113" t="s">
        <v>370</v>
      </c>
    </row>
    <row r="24" spans="2:5" ht="15.95" customHeight="1">
      <c r="B24" s="28" t="s">
        <v>36</v>
      </c>
      <c r="C24" s="28"/>
      <c r="D24" s="54" t="s">
        <v>22</v>
      </c>
      <c r="E24" s="113"/>
    </row>
    <row r="25" spans="2:5" ht="15.95" customHeight="1">
      <c r="B25" s="30" t="s">
        <v>37</v>
      </c>
      <c r="C25" s="28" t="s">
        <v>38</v>
      </c>
      <c r="D25" s="119" t="s">
        <v>369</v>
      </c>
      <c r="E25" s="113"/>
    </row>
    <row r="26" spans="2:5" ht="15.95" customHeight="1">
      <c r="B26" s="31"/>
      <c r="C26" s="28" t="s">
        <v>39</v>
      </c>
      <c r="D26" s="120" t="s">
        <v>326</v>
      </c>
      <c r="E26" s="113"/>
    </row>
    <row r="27" spans="2:5" ht="15.95" customHeight="1" thickBot="1">
      <c r="B27" s="27"/>
      <c r="C27" s="28" t="s">
        <v>40</v>
      </c>
      <c r="D27" s="121" t="s">
        <v>502</v>
      </c>
      <c r="E27" s="113"/>
    </row>
    <row r="28" spans="2:5" ht="15.95" customHeight="1" thickTop="1">
      <c r="B28" s="31"/>
      <c r="C28" s="31"/>
      <c r="D28" s="34"/>
    </row>
    <row r="29" spans="2:5" ht="15.95" customHeight="1">
      <c r="B29" s="31"/>
      <c r="C29" s="31"/>
      <c r="D29" s="34"/>
    </row>
    <row r="30" spans="2:5" ht="15.95" customHeight="1"/>
    <row r="31" spans="2:5" ht="15.95" customHeight="1">
      <c r="E31" s="25"/>
    </row>
    <row r="32" spans="2:5" ht="15.95" customHeight="1">
      <c r="E32" s="25"/>
    </row>
    <row r="33" spans="5:5" ht="15.95" customHeight="1">
      <c r="E33" s="25"/>
    </row>
    <row r="34" spans="5:5" ht="15.95" customHeight="1">
      <c r="E34" s="25"/>
    </row>
    <row r="35" spans="5:5" ht="15.95" customHeight="1">
      <c r="E35" s="25"/>
    </row>
    <row r="36" spans="5:5" ht="15.95" customHeight="1">
      <c r="E36" s="25"/>
    </row>
    <row r="37" spans="5:5" ht="15.95" customHeight="1"/>
  </sheetData>
  <dataValidations count="2">
    <dataValidation allowBlank="1" sqref="D6:D7 D19:D20 D9"/>
    <dataValidation type="list" showInputMessage="1" showErrorMessage="1" errorTitle="Unvalid entry" error="_x000a_Elija entre las siguientes_x000a__x000a_Sí_x000a_No_x000a_No aplica" promptTitle="Elija entre las siguientes" prompt="_x000a_Sí_x000a_No_x000a_No aplica" sqref="D10:D12 D21:D23">
      <formula1>"Sí,No,No aplica,&lt;Elija una opción&gt;"</formula1>
    </dataValidation>
  </dataValidations>
  <hyperlinks>
    <hyperlink ref="D15" r:id="rId1" location="inicio"/>
    <hyperlink ref="D27" r:id="rId2" display="lroa@minminas.gov.co"/>
    <hyperlink ref="D16" r:id="rId3" location="inicio"/>
    <hyperlink ref="E20" r:id="rId4" location="inicio_x000a_Fuente: Banco de la República"/>
  </hyperlinks>
  <pageMargins left="0.75" right="0.75" top="1" bottom="1" header="0.5" footer="0.5"/>
  <pageSetup paperSize="9" orientation="portrait" horizontalDpi="4294967292" verticalDpi="4294967292" r:id="rId5"/>
  <drawing r:id="rId6"/>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4"/>
  <sheetViews>
    <sheetView showGridLines="0" topLeftCell="A46" zoomScaleNormal="100" workbookViewId="0">
      <selection activeCell="D63" sqref="D63"/>
    </sheetView>
  </sheetViews>
  <sheetFormatPr defaultColWidth="3.5" defaultRowHeight="24" customHeight="1"/>
  <cols>
    <col min="1" max="1" width="1.125" style="25" customWidth="1"/>
    <col min="2" max="2" width="31.875" style="25" customWidth="1"/>
    <col min="3" max="3" width="47.75" style="25" customWidth="1"/>
    <col min="4" max="4" width="14" style="25" customWidth="1"/>
    <col min="5" max="5" width="23" style="25" customWidth="1"/>
    <col min="6" max="6" width="54.125" style="25" customWidth="1"/>
    <col min="7" max="7" width="22.625" style="25" customWidth="1"/>
    <col min="8" max="8" width="46.5" style="26" customWidth="1"/>
    <col min="9" max="16384" width="3.5" style="25"/>
  </cols>
  <sheetData>
    <row r="1" spans="2:8" ht="15.95" customHeight="1">
      <c r="F1" s="116"/>
    </row>
    <row r="2" spans="2:8" ht="24.95" customHeight="1">
      <c r="B2" s="137" t="s">
        <v>111</v>
      </c>
      <c r="C2" s="36"/>
    </row>
    <row r="3" spans="2:8" ht="15.95" customHeight="1">
      <c r="B3" s="138"/>
    </row>
    <row r="4" spans="2:8" ht="23.25" customHeight="1">
      <c r="D4" s="50" t="s">
        <v>9</v>
      </c>
      <c r="E4" s="50" t="s">
        <v>41</v>
      </c>
      <c r="F4" s="122" t="s">
        <v>42</v>
      </c>
      <c r="G4" s="50" t="s">
        <v>283</v>
      </c>
      <c r="H4" s="32"/>
    </row>
    <row r="5" spans="2:8" ht="15.95" customHeight="1" thickBot="1">
      <c r="D5" s="50"/>
      <c r="E5" s="50"/>
      <c r="F5" s="50"/>
      <c r="H5" s="32"/>
    </row>
    <row r="6" spans="2:8" ht="38.25" customHeight="1" thickTop="1">
      <c r="B6" s="139" t="s">
        <v>43</v>
      </c>
      <c r="C6" s="125" t="s">
        <v>269</v>
      </c>
      <c r="D6" s="126">
        <v>35100</v>
      </c>
      <c r="E6" s="157" t="s">
        <v>371</v>
      </c>
      <c r="F6" s="192" t="s">
        <v>359</v>
      </c>
      <c r="G6" s="162"/>
    </row>
    <row r="7" spans="2:8" ht="47.25" customHeight="1">
      <c r="B7" s="140" t="s">
        <v>289</v>
      </c>
      <c r="C7" s="125" t="s">
        <v>270</v>
      </c>
      <c r="D7" s="126">
        <v>542000</v>
      </c>
      <c r="E7" s="157" t="s">
        <v>346</v>
      </c>
      <c r="F7" s="193" t="s">
        <v>359</v>
      </c>
      <c r="G7" s="162"/>
    </row>
    <row r="8" spans="2:8" ht="25.5">
      <c r="B8" s="141"/>
      <c r="C8" s="125" t="s">
        <v>271</v>
      </c>
      <c r="D8" s="126">
        <v>10499221</v>
      </c>
      <c r="E8" s="157" t="s">
        <v>345</v>
      </c>
      <c r="F8" s="194" t="s">
        <v>360</v>
      </c>
      <c r="G8" s="162"/>
    </row>
    <row r="9" spans="2:8" ht="15" customHeight="1">
      <c r="B9" s="142"/>
      <c r="C9" s="125" t="s">
        <v>272</v>
      </c>
      <c r="D9" s="126">
        <v>203108</v>
      </c>
      <c r="E9" s="157" t="s">
        <v>347</v>
      </c>
      <c r="F9" s="195" t="s">
        <v>372</v>
      </c>
      <c r="G9" s="162"/>
    </row>
    <row r="10" spans="2:8" ht="25.5" customHeight="1">
      <c r="B10" s="142"/>
      <c r="C10" s="125" t="s">
        <v>273</v>
      </c>
      <c r="D10" s="126">
        <v>13199.320859459973</v>
      </c>
      <c r="E10" s="157" t="s">
        <v>348</v>
      </c>
      <c r="F10" s="195" t="s">
        <v>373</v>
      </c>
      <c r="G10" s="162"/>
    </row>
    <row r="11" spans="2:8" ht="25.5" customHeight="1">
      <c r="B11" s="142"/>
      <c r="C11" s="125" t="s">
        <v>274</v>
      </c>
      <c r="D11" s="126">
        <v>31756.807252469996</v>
      </c>
      <c r="E11" s="157" t="s">
        <v>348</v>
      </c>
      <c r="F11" s="195" t="s">
        <v>373</v>
      </c>
      <c r="G11" s="162"/>
    </row>
    <row r="12" spans="2:8" ht="12.75">
      <c r="B12" s="142"/>
      <c r="C12" s="128" t="s">
        <v>290</v>
      </c>
      <c r="D12" s="126">
        <v>2288</v>
      </c>
      <c r="E12" s="149" t="s">
        <v>316</v>
      </c>
      <c r="F12" s="194" t="s">
        <v>366</v>
      </c>
      <c r="G12" s="162"/>
    </row>
    <row r="13" spans="2:8" ht="15" customHeight="1">
      <c r="B13" s="142"/>
      <c r="C13" s="128" t="s">
        <v>291</v>
      </c>
      <c r="D13" s="126">
        <v>13727</v>
      </c>
      <c r="E13" s="149" t="s">
        <v>316</v>
      </c>
      <c r="F13" s="195" t="s">
        <v>366</v>
      </c>
      <c r="G13" s="162"/>
    </row>
    <row r="14" spans="2:8" ht="15" customHeight="1">
      <c r="B14" s="142"/>
      <c r="C14" s="128" t="s">
        <v>293</v>
      </c>
      <c r="D14" s="126">
        <v>130</v>
      </c>
      <c r="E14" s="149" t="s">
        <v>294</v>
      </c>
      <c r="F14" s="195" t="s">
        <v>365</v>
      </c>
      <c r="G14" s="162"/>
    </row>
    <row r="15" spans="2:8" ht="15" customHeight="1">
      <c r="B15" s="142"/>
      <c r="C15" s="128" t="s">
        <v>292</v>
      </c>
      <c r="D15" s="126">
        <v>22837</v>
      </c>
      <c r="E15" s="149" t="s">
        <v>294</v>
      </c>
      <c r="F15" s="195" t="s">
        <v>365</v>
      </c>
      <c r="G15" s="162"/>
    </row>
    <row r="16" spans="2:8" ht="33.75" customHeight="1">
      <c r="B16" s="150" t="s">
        <v>44</v>
      </c>
      <c r="C16" s="125" t="s">
        <v>301</v>
      </c>
      <c r="D16" s="153">
        <v>887.35</v>
      </c>
      <c r="E16" s="149" t="s">
        <v>295</v>
      </c>
      <c r="F16" s="247" t="s">
        <v>361</v>
      </c>
      <c r="G16" s="162">
        <f>D16*365*1000</f>
        <v>323882750</v>
      </c>
    </row>
    <row r="17" spans="2:7" ht="33.75" customHeight="1">
      <c r="B17" s="223"/>
      <c r="C17" s="129" t="s">
        <v>514</v>
      </c>
      <c r="D17" s="160" t="s">
        <v>300</v>
      </c>
      <c r="E17" s="160" t="s">
        <v>300</v>
      </c>
      <c r="F17" s="154" t="s">
        <v>503</v>
      </c>
      <c r="G17" s="162"/>
    </row>
    <row r="18" spans="2:7" ht="38.25" customHeight="1">
      <c r="B18" s="143" t="s">
        <v>45</v>
      </c>
      <c r="C18" s="125" t="s">
        <v>511</v>
      </c>
      <c r="D18" s="126">
        <v>906346.41</v>
      </c>
      <c r="E18" s="149" t="s">
        <v>296</v>
      </c>
      <c r="F18" s="154" t="s">
        <v>361</v>
      </c>
      <c r="G18" s="162">
        <f>D18*1000*365</f>
        <v>330816439650</v>
      </c>
    </row>
    <row r="19" spans="2:7" ht="38.25" customHeight="1">
      <c r="B19" s="143"/>
      <c r="C19" s="129" t="s">
        <v>515</v>
      </c>
      <c r="D19" s="160" t="s">
        <v>300</v>
      </c>
      <c r="E19" s="160" t="s">
        <v>300</v>
      </c>
      <c r="F19" s="154" t="s">
        <v>503</v>
      </c>
      <c r="G19" s="162"/>
    </row>
    <row r="20" spans="2:7" ht="38.25" customHeight="1">
      <c r="B20" s="141" t="s">
        <v>112</v>
      </c>
      <c r="C20" s="129" t="s">
        <v>302</v>
      </c>
      <c r="D20" s="126">
        <v>90684.44</v>
      </c>
      <c r="E20" s="149" t="s">
        <v>297</v>
      </c>
      <c r="F20" s="154" t="s">
        <v>361</v>
      </c>
      <c r="G20" s="162"/>
    </row>
    <row r="21" spans="2:7" ht="38.25" customHeight="1">
      <c r="B21" s="141"/>
      <c r="C21" s="129" t="s">
        <v>362</v>
      </c>
      <c r="D21" s="160" t="s">
        <v>300</v>
      </c>
      <c r="E21" s="160" t="s">
        <v>300</v>
      </c>
      <c r="F21" s="154" t="s">
        <v>503</v>
      </c>
      <c r="G21" s="162"/>
    </row>
    <row r="22" spans="2:7" ht="37.5" customHeight="1">
      <c r="B22" s="141"/>
      <c r="C22" s="129" t="s">
        <v>303</v>
      </c>
      <c r="D22" s="126">
        <v>37091</v>
      </c>
      <c r="E22" s="152" t="s">
        <v>298</v>
      </c>
      <c r="F22" s="154" t="s">
        <v>361</v>
      </c>
      <c r="G22" s="162"/>
    </row>
    <row r="23" spans="2:7" ht="37.5" customHeight="1">
      <c r="B23" s="141"/>
      <c r="C23" s="129" t="s">
        <v>363</v>
      </c>
      <c r="D23" s="160" t="s">
        <v>300</v>
      </c>
      <c r="E23" s="160" t="s">
        <v>300</v>
      </c>
      <c r="F23" s="154" t="s">
        <v>503</v>
      </c>
      <c r="G23" s="162"/>
    </row>
    <row r="24" spans="2:7" ht="37.5" customHeight="1">
      <c r="B24" s="141"/>
      <c r="C24" s="129" t="s">
        <v>504</v>
      </c>
      <c r="D24" s="126">
        <v>50</v>
      </c>
      <c r="E24" s="152" t="s">
        <v>298</v>
      </c>
      <c r="F24" s="154" t="s">
        <v>361</v>
      </c>
      <c r="G24" s="162"/>
    </row>
    <row r="25" spans="2:7" ht="37.5" customHeight="1">
      <c r="B25" s="141"/>
      <c r="C25" s="129" t="s">
        <v>505</v>
      </c>
      <c r="D25" s="160" t="s">
        <v>300</v>
      </c>
      <c r="E25" s="160" t="s">
        <v>300</v>
      </c>
      <c r="F25" s="154" t="s">
        <v>503</v>
      </c>
      <c r="G25" s="162"/>
    </row>
    <row r="26" spans="2:7" ht="37.5" customHeight="1">
      <c r="B26" s="141"/>
      <c r="C26" s="129" t="s">
        <v>304</v>
      </c>
      <c r="D26" s="126">
        <v>62347</v>
      </c>
      <c r="E26" s="152" t="s">
        <v>358</v>
      </c>
      <c r="F26" s="154" t="s">
        <v>361</v>
      </c>
      <c r="G26" s="162"/>
    </row>
    <row r="27" spans="2:7" ht="50.25" customHeight="1">
      <c r="B27" s="141"/>
      <c r="C27" s="129" t="s">
        <v>364</v>
      </c>
      <c r="D27" s="160" t="s">
        <v>300</v>
      </c>
      <c r="E27" s="157" t="s">
        <v>300</v>
      </c>
      <c r="F27" s="154" t="s">
        <v>503</v>
      </c>
      <c r="G27" s="162"/>
    </row>
    <row r="28" spans="2:7" ht="26.25" customHeight="1">
      <c r="B28" s="151" t="s">
        <v>305</v>
      </c>
      <c r="C28" s="130" t="s">
        <v>350</v>
      </c>
      <c r="D28" s="126">
        <v>8082.2615252699979</v>
      </c>
      <c r="E28" s="157" t="s">
        <v>348</v>
      </c>
      <c r="F28" s="155"/>
      <c r="G28" s="162"/>
    </row>
    <row r="29" spans="2:7" ht="27.75" customHeight="1">
      <c r="B29" s="225" t="s">
        <v>512</v>
      </c>
      <c r="C29" s="131" t="s">
        <v>306</v>
      </c>
      <c r="D29" s="126">
        <v>0</v>
      </c>
      <c r="E29" s="157" t="s">
        <v>300</v>
      </c>
      <c r="F29" s="155"/>
      <c r="G29" s="162"/>
    </row>
    <row r="30" spans="2:7" ht="24" customHeight="1">
      <c r="B30" s="141" t="s">
        <v>112</v>
      </c>
      <c r="C30" s="129" t="s">
        <v>355</v>
      </c>
      <c r="D30" s="126">
        <v>4392.5290789399987</v>
      </c>
      <c r="E30" s="157" t="s">
        <v>348</v>
      </c>
      <c r="F30" s="155"/>
      <c r="G30" s="162"/>
    </row>
    <row r="31" spans="2:7" ht="34.5" customHeight="1">
      <c r="B31" s="148"/>
      <c r="C31" s="129" t="s">
        <v>351</v>
      </c>
      <c r="D31" s="224">
        <f>83352786.0012</f>
        <v>83352786.001200005</v>
      </c>
      <c r="E31" s="157" t="s">
        <v>352</v>
      </c>
      <c r="F31" s="155"/>
      <c r="G31" s="162"/>
    </row>
    <row r="32" spans="2:7" ht="27.75" customHeight="1">
      <c r="B32" s="141"/>
      <c r="C32" s="129" t="s">
        <v>356</v>
      </c>
      <c r="D32" s="126">
        <v>327.76476002999999</v>
      </c>
      <c r="E32" s="157" t="s">
        <v>348</v>
      </c>
      <c r="F32" s="155"/>
      <c r="G32" s="162"/>
    </row>
    <row r="33" spans="2:8" ht="24" customHeight="1">
      <c r="B33" s="148"/>
      <c r="C33" s="129" t="s">
        <v>353</v>
      </c>
      <c r="D33" s="126">
        <v>127741.15700000001</v>
      </c>
      <c r="E33" s="157" t="s">
        <v>298</v>
      </c>
      <c r="F33" s="155"/>
      <c r="G33" s="162"/>
    </row>
    <row r="34" spans="2:8" ht="27.75" customHeight="1">
      <c r="B34" s="141"/>
      <c r="C34" s="129" t="s">
        <v>357</v>
      </c>
      <c r="D34" s="126">
        <v>1089.94036839</v>
      </c>
      <c r="E34" s="157" t="s">
        <v>348</v>
      </c>
      <c r="F34" s="155"/>
      <c r="G34" s="162"/>
    </row>
    <row r="35" spans="2:8" ht="22.5" customHeight="1">
      <c r="B35" s="148"/>
      <c r="C35" s="129" t="s">
        <v>354</v>
      </c>
      <c r="D35" s="126">
        <v>36535</v>
      </c>
      <c r="E35" s="157" t="s">
        <v>299</v>
      </c>
      <c r="F35" s="155"/>
      <c r="G35" s="162"/>
    </row>
    <row r="36" spans="2:8" ht="38.25" customHeight="1">
      <c r="B36" s="139" t="s">
        <v>46</v>
      </c>
      <c r="C36" s="131" t="s">
        <v>47</v>
      </c>
      <c r="D36" s="231" t="s">
        <v>287</v>
      </c>
      <c r="E36" s="231"/>
      <c r="F36" s="154" t="s">
        <v>374</v>
      </c>
      <c r="G36" s="162"/>
      <c r="H36" s="25"/>
    </row>
    <row r="37" spans="2:8" ht="18" customHeight="1">
      <c r="B37" s="144" t="s">
        <v>113</v>
      </c>
      <c r="C37" s="125" t="s">
        <v>114</v>
      </c>
      <c r="D37" s="232" t="s">
        <v>300</v>
      </c>
      <c r="E37" s="230"/>
      <c r="F37" s="155"/>
      <c r="G37" s="162"/>
      <c r="H37" s="25"/>
    </row>
    <row r="38" spans="2:8" ht="38.25" customHeight="1">
      <c r="B38" s="142"/>
      <c r="C38" s="125" t="s">
        <v>307</v>
      </c>
      <c r="D38" s="232" t="s">
        <v>300</v>
      </c>
      <c r="E38" s="230"/>
      <c r="F38" s="161" t="s">
        <v>375</v>
      </c>
      <c r="G38" s="162"/>
      <c r="H38" s="25"/>
    </row>
    <row r="39" spans="2:8" ht="27.75" customHeight="1">
      <c r="B39" s="143"/>
      <c r="C39" s="125" t="s">
        <v>115</v>
      </c>
      <c r="D39" s="232" t="s">
        <v>300</v>
      </c>
      <c r="E39" s="230"/>
      <c r="F39" s="156" t="s">
        <v>300</v>
      </c>
      <c r="G39" s="162"/>
      <c r="H39" s="25"/>
    </row>
    <row r="40" spans="2:8" ht="24" customHeight="1">
      <c r="B40" s="145" t="s">
        <v>116</v>
      </c>
      <c r="C40" s="133" t="s">
        <v>342</v>
      </c>
      <c r="D40" s="233" t="s">
        <v>319</v>
      </c>
      <c r="E40" s="231"/>
      <c r="F40" s="154" t="s">
        <v>376</v>
      </c>
      <c r="G40" s="162"/>
      <c r="H40" s="25"/>
    </row>
    <row r="41" spans="2:8" ht="23.25" customHeight="1">
      <c r="B41" s="143" t="s">
        <v>117</v>
      </c>
      <c r="C41" s="132" t="s">
        <v>118</v>
      </c>
      <c r="D41" s="233" t="s">
        <v>320</v>
      </c>
      <c r="E41" s="231"/>
      <c r="F41" s="154" t="s">
        <v>377</v>
      </c>
      <c r="G41" s="162"/>
      <c r="H41" s="25"/>
    </row>
    <row r="42" spans="2:8" ht="23.25" customHeight="1">
      <c r="B42" s="146"/>
      <c r="C42" s="131" t="s">
        <v>119</v>
      </c>
      <c r="D42" s="232" t="s">
        <v>300</v>
      </c>
      <c r="E42" s="230"/>
      <c r="F42" s="156" t="s">
        <v>300</v>
      </c>
      <c r="G42" s="162"/>
      <c r="H42" s="25"/>
    </row>
    <row r="43" spans="2:8" ht="29.25" customHeight="1">
      <c r="B43" s="145" t="s">
        <v>120</v>
      </c>
      <c r="C43" s="132" t="s">
        <v>121</v>
      </c>
      <c r="D43" s="233" t="s">
        <v>321</v>
      </c>
      <c r="E43" s="231"/>
      <c r="F43" s="154" t="s">
        <v>378</v>
      </c>
      <c r="G43" s="162"/>
      <c r="H43" s="25"/>
    </row>
    <row r="44" spans="2:8" ht="26.25" customHeight="1">
      <c r="B44" s="145" t="s">
        <v>122</v>
      </c>
      <c r="C44" s="132" t="s">
        <v>123</v>
      </c>
      <c r="D44" s="232" t="s">
        <v>325</v>
      </c>
      <c r="E44" s="230"/>
      <c r="F44" s="196" t="s">
        <v>379</v>
      </c>
      <c r="G44" s="127" t="s">
        <v>344</v>
      </c>
      <c r="H44" s="25"/>
    </row>
    <row r="45" spans="2:8" ht="35.25" customHeight="1">
      <c r="B45" s="145" t="s">
        <v>124</v>
      </c>
      <c r="C45" s="132" t="s">
        <v>125</v>
      </c>
      <c r="D45" s="231" t="s">
        <v>287</v>
      </c>
      <c r="E45" s="231"/>
      <c r="F45" s="154" t="s">
        <v>308</v>
      </c>
      <c r="G45" s="162"/>
      <c r="H45" s="25"/>
    </row>
    <row r="46" spans="2:8" ht="35.25" customHeight="1">
      <c r="B46" s="50" t="s">
        <v>126</v>
      </c>
      <c r="C46" s="132" t="s">
        <v>127</v>
      </c>
      <c r="D46" s="231" t="s">
        <v>287</v>
      </c>
      <c r="E46" s="231"/>
      <c r="F46" s="154" t="s">
        <v>380</v>
      </c>
      <c r="G46" s="162"/>
      <c r="H46" s="25"/>
    </row>
    <row r="47" spans="2:8" ht="21.75" customHeight="1">
      <c r="C47" s="133" t="s">
        <v>309</v>
      </c>
      <c r="D47" s="230" t="s">
        <v>509</v>
      </c>
      <c r="E47" s="230"/>
      <c r="F47" s="221" t="s">
        <v>508</v>
      </c>
      <c r="G47" s="162"/>
      <c r="H47" s="25"/>
    </row>
    <row r="48" spans="2:8" ht="33" customHeight="1">
      <c r="B48" s="147"/>
      <c r="C48" s="134" t="s">
        <v>310</v>
      </c>
      <c r="D48" s="234" t="s">
        <v>509</v>
      </c>
      <c r="E48" s="234"/>
      <c r="F48" s="222" t="s">
        <v>510</v>
      </c>
      <c r="G48" s="162"/>
    </row>
    <row r="49" spans="2:8" ht="15.95" customHeight="1">
      <c r="B49" s="123"/>
      <c r="C49" s="123"/>
      <c r="D49" s="124"/>
      <c r="E49" s="124"/>
      <c r="F49" s="124"/>
      <c r="G49" s="124"/>
      <c r="H49" s="25"/>
    </row>
    <row r="50" spans="2:8" ht="15.95" customHeight="1">
      <c r="H50" s="25"/>
    </row>
    <row r="51" spans="2:8" ht="36" customHeight="1">
      <c r="D51" s="50" t="s">
        <v>128</v>
      </c>
      <c r="E51" s="50"/>
      <c r="F51" s="50"/>
      <c r="G51" s="50"/>
      <c r="H51" s="25"/>
    </row>
    <row r="52" spans="2:8" ht="33" customHeight="1">
      <c r="B52" s="163" t="s">
        <v>129</v>
      </c>
      <c r="C52" s="163" t="s">
        <v>130</v>
      </c>
      <c r="D52" s="235" t="s">
        <v>312</v>
      </c>
      <c r="E52" s="236"/>
      <c r="F52" s="157" t="s">
        <v>382</v>
      </c>
      <c r="G52" s="127"/>
    </row>
    <row r="53" spans="2:8" ht="23.25" customHeight="1">
      <c r="B53" s="164" t="s">
        <v>112</v>
      </c>
      <c r="C53" s="163" t="s">
        <v>131</v>
      </c>
      <c r="D53" s="198" t="s">
        <v>381</v>
      </c>
      <c r="E53" s="157" t="s">
        <v>322</v>
      </c>
      <c r="F53" s="157" t="s">
        <v>382</v>
      </c>
      <c r="G53" s="127"/>
    </row>
    <row r="54" spans="2:8" ht="24.75" customHeight="1">
      <c r="B54" s="165"/>
      <c r="C54" s="163" t="s">
        <v>132</v>
      </c>
      <c r="D54" s="198">
        <v>2908686</v>
      </c>
      <c r="E54" s="157" t="s">
        <v>349</v>
      </c>
      <c r="F54" s="157" t="s">
        <v>382</v>
      </c>
      <c r="G54" s="127"/>
    </row>
    <row r="55" spans="2:8" ht="27.75" customHeight="1">
      <c r="B55" s="166" t="s">
        <v>311</v>
      </c>
      <c r="C55" s="163" t="s">
        <v>130</v>
      </c>
      <c r="D55" s="235" t="s">
        <v>312</v>
      </c>
      <c r="E55" s="236"/>
      <c r="F55" s="157" t="s">
        <v>383</v>
      </c>
      <c r="G55" s="127"/>
    </row>
    <row r="56" spans="2:8" ht="29.25" customHeight="1">
      <c r="B56" s="163" t="s">
        <v>133</v>
      </c>
      <c r="C56" s="163" t="s">
        <v>134</v>
      </c>
      <c r="D56" s="235" t="s">
        <v>312</v>
      </c>
      <c r="E56" s="236"/>
      <c r="F56" s="197" t="s">
        <v>384</v>
      </c>
      <c r="G56" s="127"/>
    </row>
    <row r="57" spans="2:8" ht="33.75" customHeight="1">
      <c r="B57" s="164" t="s">
        <v>112</v>
      </c>
      <c r="C57" s="163" t="s">
        <v>135</v>
      </c>
      <c r="D57" s="198">
        <v>72369</v>
      </c>
      <c r="E57" s="157" t="s">
        <v>349</v>
      </c>
      <c r="F57" s="197" t="s">
        <v>384</v>
      </c>
      <c r="G57" s="127"/>
    </row>
    <row r="58" spans="2:8" ht="15.95" customHeight="1">
      <c r="B58" s="166" t="s">
        <v>313</v>
      </c>
      <c r="C58" s="166" t="s">
        <v>389</v>
      </c>
      <c r="D58" s="220" t="s">
        <v>312</v>
      </c>
      <c r="E58" s="220"/>
      <c r="F58" s="197" t="s">
        <v>385</v>
      </c>
      <c r="G58" s="127"/>
    </row>
    <row r="59" spans="2:8" ht="26.25" customHeight="1">
      <c r="B59" s="164" t="s">
        <v>112</v>
      </c>
      <c r="C59" s="163" t="s">
        <v>135</v>
      </c>
      <c r="D59" s="219">
        <v>502746</v>
      </c>
      <c r="E59" s="220" t="s">
        <v>349</v>
      </c>
      <c r="F59" s="197" t="s">
        <v>385</v>
      </c>
      <c r="G59" s="127"/>
      <c r="H59" s="25"/>
    </row>
    <row r="60" spans="2:8" ht="15.95" customHeight="1">
      <c r="B60" s="163" t="s">
        <v>136</v>
      </c>
      <c r="C60" s="163" t="s">
        <v>314</v>
      </c>
      <c r="D60" s="235" t="s">
        <v>312</v>
      </c>
      <c r="E60" s="236"/>
      <c r="F60" s="157" t="s">
        <v>386</v>
      </c>
      <c r="G60" s="127"/>
      <c r="H60" s="25"/>
    </row>
    <row r="61" spans="2:8" ht="29.25" customHeight="1">
      <c r="B61" s="164" t="s">
        <v>112</v>
      </c>
      <c r="C61" s="163" t="s">
        <v>135</v>
      </c>
      <c r="D61" s="198">
        <v>211032</v>
      </c>
      <c r="E61" s="157" t="s">
        <v>349</v>
      </c>
      <c r="F61" s="157" t="s">
        <v>386</v>
      </c>
      <c r="G61" s="127"/>
      <c r="H61" s="25"/>
    </row>
    <row r="62" spans="2:8" ht="15.95" customHeight="1">
      <c r="B62" s="166" t="s">
        <v>315</v>
      </c>
      <c r="C62" s="163" t="s">
        <v>137</v>
      </c>
      <c r="D62" s="220" t="s">
        <v>312</v>
      </c>
      <c r="E62" s="220"/>
      <c r="F62" s="157" t="s">
        <v>387</v>
      </c>
      <c r="G62" s="127"/>
      <c r="H62" s="25"/>
    </row>
    <row r="63" spans="2:8" ht="72" customHeight="1">
      <c r="B63" s="164" t="s">
        <v>112</v>
      </c>
      <c r="C63" s="163" t="s">
        <v>135</v>
      </c>
      <c r="D63" s="219">
        <v>2212613</v>
      </c>
      <c r="E63" s="220" t="s">
        <v>349</v>
      </c>
      <c r="F63" s="199" t="s">
        <v>388</v>
      </c>
      <c r="G63" s="127"/>
      <c r="H63" s="25"/>
    </row>
    <row r="64" spans="2:8" ht="15.95" customHeight="1">
      <c r="H64" s="25"/>
    </row>
  </sheetData>
  <mergeCells count="17">
    <mergeCell ref="D48:E48"/>
    <mergeCell ref="D52:E52"/>
    <mergeCell ref="D55:E55"/>
    <mergeCell ref="D60:E60"/>
    <mergeCell ref="D56:E56"/>
    <mergeCell ref="D47:E47"/>
    <mergeCell ref="D36:E36"/>
    <mergeCell ref="D37:E37"/>
    <mergeCell ref="D38:E38"/>
    <mergeCell ref="D39:E39"/>
    <mergeCell ref="D40:E40"/>
    <mergeCell ref="D41:E41"/>
    <mergeCell ref="D42:E42"/>
    <mergeCell ref="D43:E43"/>
    <mergeCell ref="D44:E44"/>
    <mergeCell ref="D45:E45"/>
    <mergeCell ref="D46:E46"/>
  </mergeCells>
  <dataValidations count="3">
    <dataValidation type="list" allowBlank="1" showInputMessage="1" showErrorMessage="1" errorTitle="Unvalid entry" error="_x000a_Elija entre las siguientes:_x000a__x000a_Sí_x000a_No_x000a_Parcialmente_x000a_No aplica" promptTitle="Elija entre las siguientes" prompt="_x000a_Sí_x000a_No_x000a_Parcialmente_x000a_No aplica" sqref="D36:E36 D45:E46">
      <formula1>"Sí,No,Parcialmente,No aplica,&lt;Elija una opción&gt;"</formula1>
    </dataValidation>
    <dataValidation allowBlank="1" sqref="F43:G43 F45:G46 F40:G41 E27 F52:F63 F48:G48 G6:G37 E21 E23 E25 D40:D41 D43 E19 D6:D35 E17"/>
    <dataValidation allowBlank="1" showInputMessage="1" promptTitle="Fuente" prompt="Incluya la fuente de información, ya sea como una sección en el Informe EITI o una dirección URL a una fuente externa." sqref="F6:F8 F12"/>
  </dataValidations>
  <hyperlinks>
    <hyperlink ref="F7" r:id="rId1" location="inicio"/>
    <hyperlink ref="F14" r:id="rId2" location="inicio"/>
    <hyperlink ref="F13" r:id="rId3" location="inicio"/>
    <hyperlink ref="F8" r:id="rId4" location="inicio"/>
    <hyperlink ref="F9" r:id="rId5" location="inicio"/>
    <hyperlink ref="F10" r:id="rId6" display="http://www.dane.gov.co/index.php/estadisticas-por-tema/comercio-internacional/exportaciones"/>
    <hyperlink ref="F11" r:id="rId7" display="http://www.dane.gov.co/index.php/estadisticas-por-tema/comercio-internacional/exportaciones"/>
    <hyperlink ref="F12" r:id="rId8" location="inicio"/>
    <hyperlink ref="F15" r:id="rId9" location="inicio"/>
    <hyperlink ref="F48" r:id="rId10" location="inicio"/>
    <hyperlink ref="F47" r:id="rId11" location="inicio"/>
    <hyperlink ref="F63" r:id="rId12" location="inicio"/>
    <hyperlink ref="F56" r:id="rId13" location="inicio"/>
    <hyperlink ref="F58" r:id="rId14" location="inicio"/>
    <hyperlink ref="F59" r:id="rId15" location="inicio"/>
    <hyperlink ref="F57" r:id="rId16" location="inicio"/>
    <hyperlink ref="F16" r:id="rId17"/>
  </hyperlinks>
  <pageMargins left="0.75" right="0.75" top="1" bottom="1" header="0.5" footer="0.5"/>
  <pageSetup paperSize="9" orientation="portrait" horizontalDpi="4294967292" verticalDpi="4294967292"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81"/>
  <sheetViews>
    <sheetView showGridLines="0" tabSelected="1" zoomScale="85" zoomScaleNormal="85" workbookViewId="0">
      <pane ySplit="4" topLeftCell="A5" activePane="bottomLeft" state="frozen"/>
      <selection activeCell="D1" sqref="D1"/>
      <selection pane="bottomLeft" activeCell="F68" sqref="F68"/>
    </sheetView>
  </sheetViews>
  <sheetFormatPr defaultColWidth="10.875" defaultRowHeight="15.75"/>
  <cols>
    <col min="1" max="1" width="3.625" style="1" customWidth="1"/>
    <col min="2" max="2" width="12" style="3" customWidth="1"/>
    <col min="3" max="3" width="105.375" style="1" bestFit="1" customWidth="1"/>
    <col min="4" max="4" width="33.875" style="1" customWidth="1"/>
    <col min="5" max="5" width="33.125" style="1" customWidth="1"/>
    <col min="6" max="6" width="35.75" style="1" customWidth="1"/>
    <col min="7" max="7" width="28.625" style="1" customWidth="1"/>
    <col min="8" max="8" width="30.75" style="1" customWidth="1"/>
    <col min="9" max="9" width="23" style="1" customWidth="1"/>
    <col min="10" max="10" width="25.375" style="1" customWidth="1"/>
    <col min="11" max="11" width="26.375" style="1" customWidth="1"/>
    <col min="12" max="12" width="22.625" style="1" customWidth="1"/>
    <col min="13" max="13" width="16.75" style="1" customWidth="1"/>
    <col min="14" max="15" width="15" style="1" customWidth="1"/>
    <col min="16" max="16" width="18.875" style="1" customWidth="1"/>
    <col min="17" max="17" width="25.25" style="1" customWidth="1"/>
    <col min="18" max="18" width="18.5" style="1" customWidth="1"/>
    <col min="19" max="19" width="23.625" style="1" customWidth="1"/>
    <col min="20" max="20" width="19.125" style="1" customWidth="1"/>
    <col min="21" max="21" width="21.75" style="1" customWidth="1"/>
    <col min="22" max="22" width="20" style="1" customWidth="1"/>
    <col min="23" max="23" width="27.625" style="1" customWidth="1"/>
    <col min="24" max="24" width="29.25" style="1" customWidth="1"/>
    <col min="25" max="25" width="31.75" style="1" customWidth="1"/>
    <col min="26" max="26" width="29.25" style="1" customWidth="1"/>
    <col min="27" max="27" width="21.75" style="1" customWidth="1"/>
    <col min="28" max="28" width="21.625" style="1" customWidth="1"/>
    <col min="29" max="29" width="21.875" style="1" customWidth="1"/>
    <col min="30" max="30" width="20.25" style="1" customWidth="1"/>
    <col min="31" max="31" width="17.5" style="1" customWidth="1"/>
    <col min="32" max="32" width="19" style="1" customWidth="1"/>
    <col min="33" max="33" width="19.875" style="1" customWidth="1"/>
    <col min="34" max="34" width="20.75" style="1" customWidth="1"/>
    <col min="35" max="35" width="17.625" style="1" customWidth="1"/>
    <col min="36" max="36" width="19.125" style="1" customWidth="1"/>
    <col min="37" max="38" width="24.75" style="1" customWidth="1"/>
    <col min="39" max="39" width="18.875" style="1" customWidth="1"/>
    <col min="40" max="40" width="17.375" style="1" customWidth="1"/>
    <col min="41" max="41" width="16" style="1" customWidth="1"/>
    <col min="42" max="42" width="16.125" style="1" customWidth="1"/>
    <col min="43" max="16384" width="10.875" style="1"/>
  </cols>
  <sheetData>
    <row r="1" spans="2:42" ht="15.95" customHeight="1"/>
    <row r="2" spans="2:42" ht="26.25">
      <c r="B2" s="37" t="s">
        <v>138</v>
      </c>
      <c r="G2" s="108" t="s">
        <v>139</v>
      </c>
      <c r="H2" s="19" t="s">
        <v>140</v>
      </c>
      <c r="I2" s="24"/>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5"/>
    </row>
    <row r="3" spans="2:42">
      <c r="B3" s="89" t="s">
        <v>141</v>
      </c>
      <c r="G3" s="107" t="s">
        <v>327</v>
      </c>
      <c r="H3" s="91" t="s">
        <v>143</v>
      </c>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8"/>
    </row>
    <row r="4" spans="2:42" ht="31.5">
      <c r="B4" s="90" t="s">
        <v>144</v>
      </c>
      <c r="G4" s="167" t="s">
        <v>390</v>
      </c>
      <c r="H4" s="206" t="s">
        <v>145</v>
      </c>
      <c r="I4" s="207" t="s">
        <v>391</v>
      </c>
      <c r="J4" s="207" t="s">
        <v>392</v>
      </c>
      <c r="K4" s="207" t="s">
        <v>393</v>
      </c>
      <c r="L4" s="207" t="s">
        <v>328</v>
      </c>
      <c r="M4" s="207" t="s">
        <v>329</v>
      </c>
      <c r="N4" s="207" t="s">
        <v>330</v>
      </c>
      <c r="O4" s="207" t="s">
        <v>394</v>
      </c>
      <c r="P4" s="207" t="s">
        <v>395</v>
      </c>
      <c r="Q4" s="207" t="s">
        <v>396</v>
      </c>
      <c r="R4" s="207" t="s">
        <v>331</v>
      </c>
      <c r="S4" s="207" t="s">
        <v>332</v>
      </c>
      <c r="T4" s="207" t="s">
        <v>397</v>
      </c>
      <c r="U4" s="207" t="s">
        <v>398</v>
      </c>
      <c r="V4" s="207" t="s">
        <v>399</v>
      </c>
      <c r="W4" s="207" t="s">
        <v>400</v>
      </c>
      <c r="X4" s="207" t="s">
        <v>401</v>
      </c>
      <c r="Y4" s="207" t="s">
        <v>402</v>
      </c>
      <c r="Z4" s="207" t="s">
        <v>403</v>
      </c>
      <c r="AA4" s="207" t="s">
        <v>404</v>
      </c>
      <c r="AB4" s="207" t="s">
        <v>405</v>
      </c>
      <c r="AC4" s="207" t="s">
        <v>406</v>
      </c>
      <c r="AD4" s="207" t="s">
        <v>407</v>
      </c>
      <c r="AE4" s="207" t="s">
        <v>408</v>
      </c>
      <c r="AF4" s="207" t="s">
        <v>409</v>
      </c>
      <c r="AG4" s="207" t="s">
        <v>410</v>
      </c>
      <c r="AH4" s="207" t="s">
        <v>411</v>
      </c>
      <c r="AI4" s="207" t="s">
        <v>412</v>
      </c>
      <c r="AJ4" s="207" t="s">
        <v>413</v>
      </c>
      <c r="AK4" s="207" t="s">
        <v>414</v>
      </c>
      <c r="AL4" s="207" t="s">
        <v>415</v>
      </c>
      <c r="AM4" s="207" t="s">
        <v>416</v>
      </c>
      <c r="AN4" s="207" t="s">
        <v>333</v>
      </c>
      <c r="AO4" s="207" t="s">
        <v>417</v>
      </c>
      <c r="AP4" s="207" t="s">
        <v>418</v>
      </c>
    </row>
    <row r="5" spans="2:42">
      <c r="B5" s="90"/>
      <c r="G5" s="168" t="s">
        <v>419</v>
      </c>
      <c r="H5" s="208" t="s">
        <v>146</v>
      </c>
      <c r="I5" s="209" t="s">
        <v>420</v>
      </c>
      <c r="J5" s="209" t="s">
        <v>421</v>
      </c>
      <c r="K5" s="209" t="s">
        <v>422</v>
      </c>
      <c r="L5" s="210" t="s">
        <v>423</v>
      </c>
      <c r="M5" s="210" t="s">
        <v>424</v>
      </c>
      <c r="N5" s="210" t="s">
        <v>425</v>
      </c>
      <c r="O5" s="210" t="s">
        <v>426</v>
      </c>
      <c r="P5" s="210" t="s">
        <v>427</v>
      </c>
      <c r="Q5" s="210" t="s">
        <v>428</v>
      </c>
      <c r="R5" s="210" t="s">
        <v>429</v>
      </c>
      <c r="S5" s="210" t="s">
        <v>430</v>
      </c>
      <c r="T5" s="210" t="s">
        <v>431</v>
      </c>
      <c r="U5" s="210" t="s">
        <v>432</v>
      </c>
      <c r="V5" s="210" t="s">
        <v>433</v>
      </c>
      <c r="W5" s="210" t="s">
        <v>434</v>
      </c>
      <c r="X5" s="210" t="s">
        <v>435</v>
      </c>
      <c r="Y5" s="210" t="s">
        <v>436</v>
      </c>
      <c r="Z5" s="210" t="s">
        <v>437</v>
      </c>
      <c r="AA5" s="210" t="s">
        <v>438</v>
      </c>
      <c r="AB5" s="210" t="s">
        <v>439</v>
      </c>
      <c r="AC5" s="210" t="s">
        <v>440</v>
      </c>
      <c r="AD5" s="210" t="s">
        <v>441</v>
      </c>
      <c r="AE5" s="210" t="s">
        <v>442</v>
      </c>
      <c r="AF5" s="210" t="s">
        <v>443</v>
      </c>
      <c r="AG5" s="210" t="s">
        <v>444</v>
      </c>
      <c r="AH5" s="210" t="s">
        <v>445</v>
      </c>
      <c r="AI5" s="210" t="s">
        <v>446</v>
      </c>
      <c r="AJ5" s="210" t="s">
        <v>447</v>
      </c>
      <c r="AK5" s="210" t="s">
        <v>448</v>
      </c>
      <c r="AL5" s="210" t="s">
        <v>449</v>
      </c>
      <c r="AM5" s="210" t="s">
        <v>450</v>
      </c>
      <c r="AN5" s="210" t="s">
        <v>451</v>
      </c>
      <c r="AO5" s="210" t="s">
        <v>452</v>
      </c>
      <c r="AP5" s="210" t="s">
        <v>453</v>
      </c>
    </row>
    <row r="6" spans="2:42" ht="31.5">
      <c r="B6" s="90"/>
      <c r="G6" s="168" t="s">
        <v>454</v>
      </c>
      <c r="H6" s="208" t="s">
        <v>455</v>
      </c>
      <c r="I6" s="211" t="s">
        <v>456</v>
      </c>
      <c r="J6" s="211" t="s">
        <v>456</v>
      </c>
      <c r="K6" s="211" t="s">
        <v>456</v>
      </c>
      <c r="L6" s="211" t="s">
        <v>456</v>
      </c>
      <c r="M6" s="211" t="s">
        <v>306</v>
      </c>
      <c r="N6" s="211" t="s">
        <v>456</v>
      </c>
      <c r="O6" s="211" t="s">
        <v>456</v>
      </c>
      <c r="P6" s="211" t="s">
        <v>456</v>
      </c>
      <c r="Q6" s="211" t="s">
        <v>456</v>
      </c>
      <c r="R6" s="211" t="s">
        <v>456</v>
      </c>
      <c r="S6" s="211" t="s">
        <v>456</v>
      </c>
      <c r="T6" s="211" t="s">
        <v>456</v>
      </c>
      <c r="U6" s="211" t="s">
        <v>456</v>
      </c>
      <c r="V6" s="211" t="s">
        <v>456</v>
      </c>
      <c r="W6" s="211" t="s">
        <v>456</v>
      </c>
      <c r="X6" s="211" t="s">
        <v>456</v>
      </c>
      <c r="Y6" s="211" t="s">
        <v>456</v>
      </c>
      <c r="Z6" s="211" t="s">
        <v>456</v>
      </c>
      <c r="AA6" s="211" t="s">
        <v>456</v>
      </c>
      <c r="AB6" s="211" t="s">
        <v>456</v>
      </c>
      <c r="AC6" s="211" t="s">
        <v>457</v>
      </c>
      <c r="AD6" s="211" t="s">
        <v>457</v>
      </c>
      <c r="AE6" s="211" t="s">
        <v>457</v>
      </c>
      <c r="AF6" s="211" t="s">
        <v>457</v>
      </c>
      <c r="AG6" s="211" t="s">
        <v>457</v>
      </c>
      <c r="AH6" s="211" t="s">
        <v>457</v>
      </c>
      <c r="AI6" s="211" t="s">
        <v>457</v>
      </c>
      <c r="AJ6" s="211" t="s">
        <v>457</v>
      </c>
      <c r="AK6" s="211" t="s">
        <v>457</v>
      </c>
      <c r="AL6" s="211" t="s">
        <v>457</v>
      </c>
      <c r="AM6" s="211" t="s">
        <v>457</v>
      </c>
      <c r="AN6" s="211" t="s">
        <v>457</v>
      </c>
      <c r="AO6" s="211" t="s">
        <v>457</v>
      </c>
      <c r="AP6" s="211" t="s">
        <v>457</v>
      </c>
    </row>
    <row r="7" spans="2:42" ht="31.5">
      <c r="G7" s="169" t="s">
        <v>458</v>
      </c>
      <c r="H7" s="208" t="s">
        <v>149</v>
      </c>
      <c r="I7" s="211" t="s">
        <v>459</v>
      </c>
      <c r="J7" s="211" t="s">
        <v>459</v>
      </c>
      <c r="K7" s="211" t="s">
        <v>459</v>
      </c>
      <c r="L7" s="211" t="s">
        <v>459</v>
      </c>
      <c r="M7" s="211" t="s">
        <v>306</v>
      </c>
      <c r="N7" s="211" t="s">
        <v>459</v>
      </c>
      <c r="O7" s="211" t="s">
        <v>459</v>
      </c>
      <c r="P7" s="211" t="s">
        <v>456</v>
      </c>
      <c r="Q7" s="211" t="s">
        <v>456</v>
      </c>
      <c r="R7" s="211" t="s">
        <v>456</v>
      </c>
      <c r="S7" s="211" t="s">
        <v>456</v>
      </c>
      <c r="T7" s="211" t="s">
        <v>456</v>
      </c>
      <c r="U7" s="211" t="s">
        <v>456</v>
      </c>
      <c r="V7" s="211" t="s">
        <v>456</v>
      </c>
      <c r="W7" s="211" t="s">
        <v>456</v>
      </c>
      <c r="X7" s="211" t="s">
        <v>456</v>
      </c>
      <c r="Y7" s="211" t="s">
        <v>456</v>
      </c>
      <c r="Z7" s="211" t="s">
        <v>456</v>
      </c>
      <c r="AA7" s="211" t="s">
        <v>456</v>
      </c>
      <c r="AB7" s="211" t="s">
        <v>456</v>
      </c>
      <c r="AC7" s="211" t="s">
        <v>317</v>
      </c>
      <c r="AD7" s="211" t="s">
        <v>317</v>
      </c>
      <c r="AE7" s="211" t="s">
        <v>460</v>
      </c>
      <c r="AF7" s="211" t="s">
        <v>317</v>
      </c>
      <c r="AG7" s="211" t="s">
        <v>461</v>
      </c>
      <c r="AH7" s="211" t="s">
        <v>317</v>
      </c>
      <c r="AI7" s="211" t="s">
        <v>317</v>
      </c>
      <c r="AJ7" s="211" t="s">
        <v>317</v>
      </c>
      <c r="AK7" s="211" t="s">
        <v>317</v>
      </c>
      <c r="AL7" s="211" t="s">
        <v>317</v>
      </c>
      <c r="AM7" s="211" t="s">
        <v>462</v>
      </c>
      <c r="AN7" s="211" t="s">
        <v>318</v>
      </c>
      <c r="AO7" s="211" t="s">
        <v>463</v>
      </c>
      <c r="AP7" s="211" t="s">
        <v>464</v>
      </c>
    </row>
    <row r="8" spans="2:42" ht="48" customHeight="1">
      <c r="B8" s="19" t="s">
        <v>147</v>
      </c>
      <c r="C8" s="18"/>
      <c r="D8" s="15"/>
      <c r="E8" s="21" t="s">
        <v>277</v>
      </c>
      <c r="F8" s="93"/>
      <c r="G8" s="23"/>
      <c r="H8" s="212" t="s">
        <v>151</v>
      </c>
      <c r="I8" s="213"/>
      <c r="J8" s="213"/>
      <c r="K8" s="213"/>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row>
    <row r="9" spans="2:42" s="111" customFormat="1" ht="80.25" customHeight="1">
      <c r="B9" s="237" t="s">
        <v>275</v>
      </c>
      <c r="C9" s="238"/>
      <c r="D9" s="239"/>
      <c r="E9" s="237" t="s">
        <v>276</v>
      </c>
      <c r="F9" s="238"/>
      <c r="G9" s="239"/>
      <c r="H9" s="240" t="s">
        <v>279</v>
      </c>
      <c r="I9" s="241"/>
      <c r="J9" s="241"/>
      <c r="K9" s="241"/>
      <c r="L9" s="241"/>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6"/>
      <c r="AP9" s="217"/>
    </row>
    <row r="10" spans="2:42" ht="31.5">
      <c r="B10" s="242" t="s">
        <v>152</v>
      </c>
      <c r="C10" s="243"/>
      <c r="D10" s="59" t="s">
        <v>153</v>
      </c>
      <c r="E10" s="60" t="s">
        <v>154</v>
      </c>
      <c r="F10" s="170" t="s">
        <v>282</v>
      </c>
      <c r="G10" s="59" t="s">
        <v>155</v>
      </c>
      <c r="H10" s="226" t="s">
        <v>513</v>
      </c>
      <c r="I10" s="213">
        <f>SUM(I11:I54)</f>
        <v>31234.67</v>
      </c>
      <c r="J10" s="213">
        <f t="shared" ref="J10:AP10" si="0">SUM(J11:J54)</f>
        <v>7094</v>
      </c>
      <c r="K10" s="213">
        <f t="shared" si="0"/>
        <v>51724</v>
      </c>
      <c r="L10" s="213">
        <f t="shared" si="0"/>
        <v>12773</v>
      </c>
      <c r="M10" s="213">
        <f t="shared" si="0"/>
        <v>346730</v>
      </c>
      <c r="N10" s="213">
        <f t="shared" si="0"/>
        <v>5789267</v>
      </c>
      <c r="O10" s="213">
        <f t="shared" si="0"/>
        <v>141782</v>
      </c>
      <c r="P10" s="213">
        <f t="shared" si="0"/>
        <v>47204</v>
      </c>
      <c r="Q10" s="213">
        <f t="shared" si="0"/>
        <v>40151</v>
      </c>
      <c r="R10" s="213">
        <f t="shared" si="0"/>
        <v>56672</v>
      </c>
      <c r="S10" s="213">
        <f t="shared" si="0"/>
        <v>33174</v>
      </c>
      <c r="T10" s="213">
        <f t="shared" si="0"/>
        <v>117308</v>
      </c>
      <c r="U10" s="213">
        <f t="shared" si="0"/>
        <v>91574</v>
      </c>
      <c r="V10" s="213">
        <f t="shared" si="0"/>
        <v>73040</v>
      </c>
      <c r="W10" s="213">
        <f t="shared" si="0"/>
        <v>82861</v>
      </c>
      <c r="X10" s="213">
        <f t="shared" si="0"/>
        <v>76983</v>
      </c>
      <c r="Y10" s="213">
        <f t="shared" si="0"/>
        <v>16187</v>
      </c>
      <c r="Z10" s="213">
        <f t="shared" si="0"/>
        <v>34784</v>
      </c>
      <c r="AA10" s="213">
        <f t="shared" si="0"/>
        <v>5297</v>
      </c>
      <c r="AB10" s="213">
        <f t="shared" si="0"/>
        <v>8381</v>
      </c>
      <c r="AC10" s="213">
        <f t="shared" si="0"/>
        <v>353816</v>
      </c>
      <c r="AD10" s="213">
        <f t="shared" si="0"/>
        <v>708396</v>
      </c>
      <c r="AE10" s="213">
        <f t="shared" si="0"/>
        <v>88245</v>
      </c>
      <c r="AF10" s="213">
        <f t="shared" si="0"/>
        <v>711216</v>
      </c>
      <c r="AG10" s="213">
        <f t="shared" si="0"/>
        <v>10848</v>
      </c>
      <c r="AH10" s="213">
        <f t="shared" si="0"/>
        <v>27808</v>
      </c>
      <c r="AI10" s="213">
        <f t="shared" si="0"/>
        <v>274469</v>
      </c>
      <c r="AJ10" s="213">
        <f t="shared" si="0"/>
        <v>3176</v>
      </c>
      <c r="AK10" s="213">
        <f t="shared" si="0"/>
        <v>51289</v>
      </c>
      <c r="AL10" s="213">
        <f t="shared" si="0"/>
        <v>50142</v>
      </c>
      <c r="AM10" s="213">
        <f t="shared" si="0"/>
        <v>5784</v>
      </c>
      <c r="AN10" s="213">
        <f t="shared" si="0"/>
        <v>65929.7</v>
      </c>
      <c r="AO10" s="213">
        <f t="shared" si="0"/>
        <v>1806</v>
      </c>
      <c r="AP10" s="213">
        <f t="shared" si="0"/>
        <v>755</v>
      </c>
    </row>
    <row r="11" spans="2:42">
      <c r="B11" s="171" t="s">
        <v>465</v>
      </c>
      <c r="C11" s="172" t="s">
        <v>466</v>
      </c>
      <c r="D11" s="11"/>
      <c r="E11" s="71"/>
      <c r="F11" s="94"/>
      <c r="G11" s="102"/>
      <c r="H11" s="201">
        <f t="shared" ref="H11:H54" si="1">SUM(I11:AP11)</f>
        <v>0</v>
      </c>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row>
    <row r="12" spans="2:42">
      <c r="B12" s="173" t="s">
        <v>467</v>
      </c>
      <c r="C12" s="174" t="s">
        <v>468</v>
      </c>
      <c r="D12" s="10"/>
      <c r="E12" s="71"/>
      <c r="F12" s="94"/>
      <c r="G12" s="102"/>
      <c r="H12" s="201">
        <f t="shared" si="1"/>
        <v>0</v>
      </c>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row>
    <row r="13" spans="2:42" ht="31.5">
      <c r="B13" s="175" t="s">
        <v>161</v>
      </c>
      <c r="C13" s="176" t="s">
        <v>162</v>
      </c>
      <c r="D13" s="51" t="s">
        <v>334</v>
      </c>
      <c r="E13" s="200" t="s">
        <v>469</v>
      </c>
      <c r="F13" s="200" t="s">
        <v>335</v>
      </c>
      <c r="G13" s="227">
        <v>2103048</v>
      </c>
      <c r="H13" s="201">
        <f>SUM(I13:AP13)</f>
        <v>1728717.67</v>
      </c>
      <c r="I13" s="203">
        <v>592.66999999999996</v>
      </c>
      <c r="J13" s="203">
        <v>4127</v>
      </c>
      <c r="K13" s="203">
        <v>22945</v>
      </c>
      <c r="L13" s="203">
        <v>2967</v>
      </c>
      <c r="M13" s="203">
        <v>91651</v>
      </c>
      <c r="N13" s="203">
        <v>780384</v>
      </c>
      <c r="O13" s="203">
        <v>45511</v>
      </c>
      <c r="P13" s="203">
        <v>7900</v>
      </c>
      <c r="Q13" s="203">
        <v>29362</v>
      </c>
      <c r="R13" s="203">
        <v>13411</v>
      </c>
      <c r="S13" s="203">
        <v>10888</v>
      </c>
      <c r="T13" s="203">
        <v>69390</v>
      </c>
      <c r="U13" s="203">
        <v>47729</v>
      </c>
      <c r="V13" s="203">
        <v>17066</v>
      </c>
      <c r="W13" s="203">
        <v>20746</v>
      </c>
      <c r="X13" s="203">
        <v>13766</v>
      </c>
      <c r="Y13" s="203">
        <v>5868</v>
      </c>
      <c r="Z13" s="203">
        <v>6528</v>
      </c>
      <c r="AA13" s="203">
        <v>1791</v>
      </c>
      <c r="AB13" s="203">
        <v>2259</v>
      </c>
      <c r="AC13" s="203">
        <v>122888</v>
      </c>
      <c r="AD13" s="203">
        <v>267547</v>
      </c>
      <c r="AE13" s="203"/>
      <c r="AF13" s="203">
        <v>56556</v>
      </c>
      <c r="AG13" s="203">
        <v>6073</v>
      </c>
      <c r="AH13" s="203"/>
      <c r="AI13" s="203"/>
      <c r="AJ13" s="203"/>
      <c r="AK13" s="203">
        <v>918</v>
      </c>
      <c r="AL13" s="203">
        <v>50064</v>
      </c>
      <c r="AM13" s="203"/>
      <c r="AN13" s="203">
        <v>29409</v>
      </c>
      <c r="AO13" s="203">
        <v>133</v>
      </c>
      <c r="AP13" s="203">
        <v>248</v>
      </c>
    </row>
    <row r="14" spans="2:42" ht="31.5">
      <c r="B14" s="175" t="s">
        <v>163</v>
      </c>
      <c r="C14" s="176" t="s">
        <v>164</v>
      </c>
      <c r="D14" s="51" t="s">
        <v>334</v>
      </c>
      <c r="E14" s="200" t="s">
        <v>336</v>
      </c>
      <c r="F14" s="200" t="s">
        <v>335</v>
      </c>
      <c r="G14" s="227">
        <v>1168955</v>
      </c>
      <c r="H14" s="201">
        <f t="shared" si="1"/>
        <v>1031986</v>
      </c>
      <c r="I14" s="203">
        <v>308</v>
      </c>
      <c r="J14" s="203">
        <v>2428</v>
      </c>
      <c r="K14" s="203">
        <v>13719</v>
      </c>
      <c r="L14" s="203">
        <v>1732</v>
      </c>
      <c r="M14" s="203">
        <v>54623</v>
      </c>
      <c r="N14" s="203">
        <v>490906</v>
      </c>
      <c r="O14" s="203">
        <v>27790</v>
      </c>
      <c r="P14" s="203">
        <v>4745</v>
      </c>
      <c r="Q14" s="203">
        <v>7332</v>
      </c>
      <c r="R14" s="203">
        <v>8029</v>
      </c>
      <c r="S14" s="203">
        <v>6829</v>
      </c>
      <c r="T14" s="203">
        <v>41792</v>
      </c>
      <c r="U14" s="203">
        <v>28672</v>
      </c>
      <c r="V14" s="203">
        <v>10191</v>
      </c>
      <c r="W14" s="203">
        <v>12399</v>
      </c>
      <c r="X14" s="203">
        <v>8212</v>
      </c>
      <c r="Y14" s="203">
        <v>3724</v>
      </c>
      <c r="Z14" s="203">
        <v>3868</v>
      </c>
      <c r="AA14" s="203">
        <v>1027</v>
      </c>
      <c r="AB14" s="203">
        <v>1307</v>
      </c>
      <c r="AC14" s="203">
        <v>76715</v>
      </c>
      <c r="AD14" s="203">
        <v>163084</v>
      </c>
      <c r="AE14" s="203"/>
      <c r="AF14" s="203">
        <v>35826</v>
      </c>
      <c r="AG14" s="203">
        <v>3596</v>
      </c>
      <c r="AH14" s="203"/>
      <c r="AI14" s="203"/>
      <c r="AJ14" s="203"/>
      <c r="AK14" s="203">
        <v>4973</v>
      </c>
      <c r="AL14" s="203"/>
      <c r="AM14" s="203"/>
      <c r="AN14" s="203">
        <v>18010</v>
      </c>
      <c r="AO14" s="203">
        <v>48</v>
      </c>
      <c r="AP14" s="203">
        <v>101</v>
      </c>
    </row>
    <row r="15" spans="2:42">
      <c r="B15" s="175" t="s">
        <v>165</v>
      </c>
      <c r="C15" s="177" t="s">
        <v>166</v>
      </c>
      <c r="D15" s="51" t="s">
        <v>337</v>
      </c>
      <c r="E15" s="200"/>
      <c r="F15" s="200"/>
      <c r="G15" s="227"/>
      <c r="H15" s="201">
        <f t="shared" si="1"/>
        <v>0</v>
      </c>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row>
    <row r="16" spans="2:42" ht="31.5">
      <c r="B16" s="175" t="s">
        <v>167</v>
      </c>
      <c r="C16" s="177" t="s">
        <v>168</v>
      </c>
      <c r="D16" s="51" t="s">
        <v>334</v>
      </c>
      <c r="E16" s="200" t="s">
        <v>470</v>
      </c>
      <c r="F16" s="200" t="s">
        <v>335</v>
      </c>
      <c r="G16" s="227">
        <v>797420</v>
      </c>
      <c r="H16" s="201">
        <f t="shared" si="1"/>
        <v>639527</v>
      </c>
      <c r="I16" s="203">
        <v>784</v>
      </c>
      <c r="J16" s="203">
        <v>539</v>
      </c>
      <c r="K16" s="203">
        <v>139</v>
      </c>
      <c r="L16" s="203"/>
      <c r="M16" s="203">
        <v>1124</v>
      </c>
      <c r="N16" s="203">
        <v>368844</v>
      </c>
      <c r="O16" s="203">
        <v>12596</v>
      </c>
      <c r="P16" s="203">
        <v>5159</v>
      </c>
      <c r="Q16" s="203">
        <v>2807</v>
      </c>
      <c r="R16" s="203">
        <v>16337</v>
      </c>
      <c r="S16" s="203">
        <v>15339</v>
      </c>
      <c r="T16" s="203">
        <v>5215</v>
      </c>
      <c r="U16" s="203">
        <v>14827</v>
      </c>
      <c r="V16" s="203">
        <v>44273</v>
      </c>
      <c r="W16" s="203">
        <v>25027</v>
      </c>
      <c r="X16" s="203">
        <v>11537</v>
      </c>
      <c r="Y16" s="203">
        <v>2404</v>
      </c>
      <c r="Z16" s="203">
        <v>4544</v>
      </c>
      <c r="AA16" s="203">
        <v>2114</v>
      </c>
      <c r="AB16" s="203">
        <v>4673</v>
      </c>
      <c r="AC16" s="203">
        <v>10703</v>
      </c>
      <c r="AD16" s="203">
        <v>29053</v>
      </c>
      <c r="AE16" s="203">
        <v>13023</v>
      </c>
      <c r="AF16" s="203">
        <v>38441</v>
      </c>
      <c r="AG16" s="203">
        <v>1179</v>
      </c>
      <c r="AH16" s="203">
        <v>1369</v>
      </c>
      <c r="AI16" s="203">
        <v>924</v>
      </c>
      <c r="AJ16" s="203">
        <v>186</v>
      </c>
      <c r="AK16" s="203">
        <v>841</v>
      </c>
      <c r="AL16" s="203">
        <v>78</v>
      </c>
      <c r="AM16" s="203">
        <v>583</v>
      </c>
      <c r="AN16" s="203">
        <v>4459</v>
      </c>
      <c r="AO16" s="203"/>
      <c r="AP16" s="203">
        <v>406</v>
      </c>
    </row>
    <row r="17" spans="2:42">
      <c r="B17" s="178" t="s">
        <v>471</v>
      </c>
      <c r="C17" s="174" t="s">
        <v>472</v>
      </c>
      <c r="D17" s="10"/>
      <c r="E17" s="200"/>
      <c r="F17" s="200"/>
      <c r="G17" s="227"/>
      <c r="H17" s="201">
        <f t="shared" si="1"/>
        <v>0</v>
      </c>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row>
    <row r="18" spans="2:42">
      <c r="B18" s="175" t="s">
        <v>171</v>
      </c>
      <c r="C18" s="179" t="s">
        <v>172</v>
      </c>
      <c r="D18" s="51" t="s">
        <v>337</v>
      </c>
      <c r="E18" s="200"/>
      <c r="F18" s="200"/>
      <c r="G18" s="227"/>
      <c r="H18" s="201">
        <f t="shared" si="1"/>
        <v>0</v>
      </c>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row>
    <row r="19" spans="2:42">
      <c r="B19" s="175" t="s">
        <v>173</v>
      </c>
      <c r="C19" s="179" t="s">
        <v>174</v>
      </c>
      <c r="D19" s="51" t="s">
        <v>473</v>
      </c>
      <c r="E19" s="200"/>
      <c r="F19" s="200"/>
      <c r="G19" s="227"/>
      <c r="H19" s="201">
        <f t="shared" si="1"/>
        <v>0</v>
      </c>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row>
    <row r="20" spans="2:42">
      <c r="B20" s="178" t="s">
        <v>474</v>
      </c>
      <c r="C20" s="180" t="s">
        <v>475</v>
      </c>
      <c r="D20" s="11"/>
      <c r="E20" s="200"/>
      <c r="F20" s="200"/>
      <c r="G20" s="227"/>
      <c r="H20" s="201">
        <f t="shared" si="1"/>
        <v>0</v>
      </c>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row>
    <row r="21" spans="2:42">
      <c r="B21" s="175" t="s">
        <v>179</v>
      </c>
      <c r="C21" s="176" t="s">
        <v>180</v>
      </c>
      <c r="D21" s="51" t="s">
        <v>473</v>
      </c>
      <c r="E21" s="200"/>
      <c r="F21" s="200"/>
      <c r="G21" s="227"/>
      <c r="H21" s="201">
        <f t="shared" si="1"/>
        <v>0</v>
      </c>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row>
    <row r="22" spans="2:42">
      <c r="B22" s="175" t="s">
        <v>181</v>
      </c>
      <c r="C22" s="176" t="s">
        <v>182</v>
      </c>
      <c r="D22" s="51" t="s">
        <v>473</v>
      </c>
      <c r="E22" s="200"/>
      <c r="F22" s="200"/>
      <c r="G22" s="227"/>
      <c r="H22" s="201">
        <f t="shared" si="1"/>
        <v>0</v>
      </c>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row>
    <row r="23" spans="2:42">
      <c r="B23" s="175" t="s">
        <v>183</v>
      </c>
      <c r="C23" s="176" t="s">
        <v>184</v>
      </c>
      <c r="D23" s="51" t="s">
        <v>473</v>
      </c>
      <c r="E23" s="200"/>
      <c r="F23" s="200"/>
      <c r="G23" s="228"/>
      <c r="H23" s="201">
        <f t="shared" si="1"/>
        <v>0</v>
      </c>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row>
    <row r="24" spans="2:42">
      <c r="B24" s="173" t="s">
        <v>476</v>
      </c>
      <c r="C24" s="174" t="s">
        <v>477</v>
      </c>
      <c r="D24" s="11"/>
      <c r="E24" s="200"/>
      <c r="F24" s="200"/>
      <c r="G24" s="227"/>
      <c r="H24" s="201">
        <f t="shared" si="1"/>
        <v>0</v>
      </c>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row>
    <row r="25" spans="2:42">
      <c r="B25" s="175" t="s">
        <v>187</v>
      </c>
      <c r="C25" s="179" t="s">
        <v>188</v>
      </c>
      <c r="D25" s="51" t="s">
        <v>473</v>
      </c>
      <c r="E25" s="200"/>
      <c r="F25" s="200"/>
      <c r="G25" s="227"/>
      <c r="H25" s="201">
        <f t="shared" si="1"/>
        <v>0</v>
      </c>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row>
    <row r="26" spans="2:42">
      <c r="B26" s="175" t="s">
        <v>189</v>
      </c>
      <c r="C26" s="179" t="s">
        <v>190</v>
      </c>
      <c r="D26" s="51" t="s">
        <v>473</v>
      </c>
      <c r="E26" s="200"/>
      <c r="F26" s="200"/>
      <c r="G26" s="227"/>
      <c r="H26" s="201">
        <f t="shared" si="1"/>
        <v>0</v>
      </c>
      <c r="I26" s="202"/>
      <c r="J26" s="202"/>
      <c r="K26" s="202"/>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row>
    <row r="27" spans="2:42">
      <c r="B27" s="175" t="s">
        <v>191</v>
      </c>
      <c r="C27" s="179" t="s">
        <v>192</v>
      </c>
      <c r="D27" s="51" t="s">
        <v>473</v>
      </c>
      <c r="E27" s="200"/>
      <c r="F27" s="200"/>
      <c r="G27" s="227"/>
      <c r="H27" s="201">
        <f t="shared" si="1"/>
        <v>0</v>
      </c>
      <c r="I27" s="202"/>
      <c r="J27" s="202"/>
      <c r="K27" s="202"/>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row>
    <row r="28" spans="2:42">
      <c r="B28" s="175" t="s">
        <v>193</v>
      </c>
      <c r="C28" s="177" t="s">
        <v>194</v>
      </c>
      <c r="D28" s="51" t="s">
        <v>473</v>
      </c>
      <c r="E28" s="200"/>
      <c r="F28" s="200"/>
      <c r="G28" s="227"/>
      <c r="H28" s="201">
        <f t="shared" si="1"/>
        <v>0</v>
      </c>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row>
    <row r="29" spans="2:42">
      <c r="B29" s="181"/>
      <c r="C29" s="182"/>
      <c r="D29" s="11"/>
      <c r="E29" s="200"/>
      <c r="F29" s="200"/>
      <c r="G29" s="227"/>
      <c r="H29" s="201">
        <f t="shared" si="1"/>
        <v>0</v>
      </c>
      <c r="I29" s="202"/>
      <c r="J29" s="202"/>
      <c r="K29" s="202"/>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row>
    <row r="30" spans="2:42">
      <c r="B30" s="183" t="s">
        <v>478</v>
      </c>
      <c r="C30" s="172" t="s">
        <v>479</v>
      </c>
      <c r="D30" s="10"/>
      <c r="E30" s="200"/>
      <c r="F30" s="200"/>
      <c r="G30" s="227"/>
      <c r="H30" s="201">
        <f t="shared" si="1"/>
        <v>0</v>
      </c>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row>
    <row r="31" spans="2:42">
      <c r="B31" s="175" t="s">
        <v>197</v>
      </c>
      <c r="C31" s="177" t="s">
        <v>198</v>
      </c>
      <c r="D31" s="51" t="s">
        <v>337</v>
      </c>
      <c r="E31" s="200"/>
      <c r="F31" s="200"/>
      <c r="G31" s="227"/>
      <c r="H31" s="201">
        <f t="shared" si="1"/>
        <v>0</v>
      </c>
      <c r="I31" s="202"/>
      <c r="J31" s="202"/>
      <c r="K31" s="202"/>
      <c r="L31" s="202"/>
      <c r="M31" s="202"/>
      <c r="N31" s="202"/>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row>
    <row r="32" spans="2:42">
      <c r="B32" s="181"/>
      <c r="C32" s="184"/>
      <c r="D32" s="11"/>
      <c r="E32" s="200"/>
      <c r="F32" s="200"/>
      <c r="G32" s="227"/>
      <c r="H32" s="201">
        <f t="shared" si="1"/>
        <v>0</v>
      </c>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row>
    <row r="33" spans="2:42">
      <c r="B33" s="183" t="s">
        <v>480</v>
      </c>
      <c r="C33" s="172" t="s">
        <v>481</v>
      </c>
      <c r="D33" s="11"/>
      <c r="E33" s="200"/>
      <c r="F33" s="200"/>
      <c r="G33" s="227"/>
      <c r="H33" s="201">
        <f t="shared" si="1"/>
        <v>0</v>
      </c>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row>
    <row r="34" spans="2:42">
      <c r="B34" s="178" t="s">
        <v>482</v>
      </c>
      <c r="C34" s="174" t="s">
        <v>483</v>
      </c>
      <c r="D34" s="11"/>
      <c r="E34" s="200"/>
      <c r="F34" s="200"/>
      <c r="G34" s="227"/>
      <c r="H34" s="201">
        <f t="shared" si="1"/>
        <v>0</v>
      </c>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row>
    <row r="35" spans="2:42">
      <c r="B35" s="178" t="s">
        <v>484</v>
      </c>
      <c r="C35" s="180" t="s">
        <v>485</v>
      </c>
      <c r="D35" s="11"/>
      <c r="E35" s="200"/>
      <c r="F35" s="200"/>
      <c r="G35" s="227"/>
      <c r="H35" s="201">
        <f t="shared" si="1"/>
        <v>0</v>
      </c>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row>
    <row r="36" spans="2:42">
      <c r="B36" s="175" t="s">
        <v>205</v>
      </c>
      <c r="C36" s="176" t="s">
        <v>206</v>
      </c>
      <c r="D36" s="51" t="s">
        <v>334</v>
      </c>
      <c r="E36" s="200" t="s">
        <v>338</v>
      </c>
      <c r="F36" s="200" t="s">
        <v>339</v>
      </c>
      <c r="G36" s="227">
        <v>690177</v>
      </c>
      <c r="H36" s="201">
        <f t="shared" si="1"/>
        <v>690177</v>
      </c>
      <c r="I36" s="202"/>
      <c r="J36" s="202"/>
      <c r="K36" s="202"/>
      <c r="L36" s="202"/>
      <c r="M36" s="202"/>
      <c r="N36" s="203">
        <v>690177</v>
      </c>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row>
    <row r="37" spans="2:42">
      <c r="B37" s="175" t="s">
        <v>207</v>
      </c>
      <c r="C37" s="176" t="s">
        <v>208</v>
      </c>
      <c r="D37" s="51" t="s">
        <v>473</v>
      </c>
      <c r="E37" s="200"/>
      <c r="F37" s="200"/>
      <c r="G37" s="227"/>
      <c r="H37" s="201">
        <f t="shared" si="1"/>
        <v>0</v>
      </c>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row>
    <row r="38" spans="2:42">
      <c r="B38" s="175" t="s">
        <v>209</v>
      </c>
      <c r="C38" s="179" t="s">
        <v>210</v>
      </c>
      <c r="D38" s="51" t="s">
        <v>473</v>
      </c>
      <c r="E38" s="200"/>
      <c r="F38" s="200"/>
      <c r="G38" s="228"/>
      <c r="H38" s="201">
        <f t="shared" si="1"/>
        <v>0</v>
      </c>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row>
    <row r="39" spans="2:42">
      <c r="B39" s="178" t="s">
        <v>486</v>
      </c>
      <c r="C39" s="180" t="s">
        <v>487</v>
      </c>
      <c r="D39" s="10"/>
      <c r="E39" s="200"/>
      <c r="F39" s="200"/>
      <c r="G39" s="228"/>
      <c r="H39" s="201">
        <f t="shared" si="1"/>
        <v>0</v>
      </c>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row>
    <row r="40" spans="2:42" ht="31.5">
      <c r="B40" s="175" t="s">
        <v>213</v>
      </c>
      <c r="C40" s="176" t="s">
        <v>214</v>
      </c>
      <c r="D40" s="51" t="s">
        <v>334</v>
      </c>
      <c r="E40" s="200" t="s">
        <v>340</v>
      </c>
      <c r="F40" s="200" t="s">
        <v>488</v>
      </c>
      <c r="G40" s="227">
        <v>5297174</v>
      </c>
      <c r="H40" s="201">
        <f>SUM(I40:AP40)</f>
        <v>4951103</v>
      </c>
      <c r="I40" s="203">
        <v>10071</v>
      </c>
      <c r="J40" s="203"/>
      <c r="K40" s="203">
        <v>14453</v>
      </c>
      <c r="L40" s="203">
        <v>6506</v>
      </c>
      <c r="M40" s="203">
        <v>199332</v>
      </c>
      <c r="N40" s="203">
        <v>3400183</v>
      </c>
      <c r="O40" s="203">
        <v>55885</v>
      </c>
      <c r="P40" s="203">
        <v>971</v>
      </c>
      <c r="Q40" s="203">
        <v>650</v>
      </c>
      <c r="R40" s="203">
        <v>2583</v>
      </c>
      <c r="S40" s="203">
        <v>118</v>
      </c>
      <c r="T40" s="203">
        <v>911</v>
      </c>
      <c r="U40" s="203">
        <v>346</v>
      </c>
      <c r="V40" s="203">
        <v>870</v>
      </c>
      <c r="W40" s="203">
        <v>21747</v>
      </c>
      <c r="X40" s="203">
        <v>25674</v>
      </c>
      <c r="Y40" s="203"/>
      <c r="Z40" s="203">
        <v>13197</v>
      </c>
      <c r="AA40" s="203">
        <v>230</v>
      </c>
      <c r="AB40" s="203">
        <v>88</v>
      </c>
      <c r="AC40" s="203">
        <v>127841</v>
      </c>
      <c r="AD40" s="203">
        <v>232840</v>
      </c>
      <c r="AE40" s="203">
        <v>66650</v>
      </c>
      <c r="AF40" s="203">
        <v>457255</v>
      </c>
      <c r="AG40" s="203"/>
      <c r="AH40" s="203">
        <v>16903</v>
      </c>
      <c r="AI40" s="203">
        <v>273545</v>
      </c>
      <c r="AJ40" s="203">
        <v>2989</v>
      </c>
      <c r="AK40" s="203">
        <v>15002</v>
      </c>
      <c r="AL40" s="203"/>
      <c r="AM40" s="203">
        <v>1279</v>
      </c>
      <c r="AN40" s="203">
        <v>2433</v>
      </c>
      <c r="AO40" s="203">
        <v>551</v>
      </c>
      <c r="AP40" s="203"/>
    </row>
    <row r="41" spans="2:42">
      <c r="B41" s="175" t="s">
        <v>215</v>
      </c>
      <c r="C41" s="176" t="s">
        <v>216</v>
      </c>
      <c r="D41" s="51" t="s">
        <v>473</v>
      </c>
      <c r="E41" s="200"/>
      <c r="F41" s="200"/>
      <c r="G41" s="227"/>
      <c r="H41" s="201">
        <f t="shared" si="1"/>
        <v>0</v>
      </c>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3"/>
      <c r="AK41" s="203"/>
      <c r="AL41" s="203"/>
      <c r="AM41" s="203"/>
      <c r="AN41" s="203"/>
      <c r="AO41" s="203"/>
      <c r="AP41" s="203"/>
    </row>
    <row r="42" spans="2:42">
      <c r="B42" s="178" t="s">
        <v>284</v>
      </c>
      <c r="C42" s="185" t="s">
        <v>489</v>
      </c>
      <c r="D42" s="10"/>
      <c r="E42" s="200"/>
      <c r="F42" s="200"/>
      <c r="G42" s="227"/>
      <c r="H42" s="201">
        <f t="shared" si="1"/>
        <v>0</v>
      </c>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row>
    <row r="43" spans="2:42">
      <c r="B43" s="175" t="s">
        <v>218</v>
      </c>
      <c r="C43" s="186" t="s">
        <v>219</v>
      </c>
      <c r="D43" s="51" t="s">
        <v>334</v>
      </c>
      <c r="E43" s="200" t="s">
        <v>490</v>
      </c>
      <c r="F43" s="200" t="s">
        <v>491</v>
      </c>
      <c r="G43" s="227">
        <v>159571</v>
      </c>
      <c r="H43" s="201">
        <f t="shared" si="1"/>
        <v>157432</v>
      </c>
      <c r="I43" s="203">
        <v>19479</v>
      </c>
      <c r="J43" s="203"/>
      <c r="K43" s="203">
        <v>468</v>
      </c>
      <c r="L43" s="203">
        <v>1568</v>
      </c>
      <c r="M43" s="203"/>
      <c r="N43" s="203">
        <v>58773</v>
      </c>
      <c r="O43" s="203"/>
      <c r="P43" s="203">
        <v>28429</v>
      </c>
      <c r="Q43" s="203"/>
      <c r="R43" s="203">
        <v>16312</v>
      </c>
      <c r="S43" s="203"/>
      <c r="T43" s="203"/>
      <c r="U43" s="203"/>
      <c r="V43" s="203">
        <v>640</v>
      </c>
      <c r="W43" s="203">
        <v>2942</v>
      </c>
      <c r="X43" s="203">
        <v>17794</v>
      </c>
      <c r="Y43" s="203">
        <v>4191</v>
      </c>
      <c r="Z43" s="203">
        <v>6647</v>
      </c>
      <c r="AA43" s="203">
        <v>135</v>
      </c>
      <c r="AB43" s="203">
        <v>54</v>
      </c>
      <c r="AC43" s="203"/>
      <c r="AD43" s="203"/>
      <c r="AE43" s="203"/>
      <c r="AF43" s="203"/>
      <c r="AG43" s="203"/>
      <c r="AH43" s="203"/>
      <c r="AI43" s="203"/>
      <c r="AJ43" s="203"/>
      <c r="AK43" s="203"/>
      <c r="AL43" s="203"/>
      <c r="AM43" s="203"/>
      <c r="AN43" s="203"/>
      <c r="AO43" s="203"/>
      <c r="AP43" s="203"/>
    </row>
    <row r="44" spans="2:42">
      <c r="B44" s="175" t="s">
        <v>218</v>
      </c>
      <c r="C44" s="186" t="s">
        <v>219</v>
      </c>
      <c r="D44" s="51" t="s">
        <v>334</v>
      </c>
      <c r="E44" s="200" t="s">
        <v>492</v>
      </c>
      <c r="F44" s="200" t="s">
        <v>493</v>
      </c>
      <c r="G44" s="227">
        <v>238114</v>
      </c>
      <c r="H44" s="201">
        <f t="shared" si="1"/>
        <v>200260</v>
      </c>
      <c r="I44" s="203"/>
      <c r="J44" s="203"/>
      <c r="K44" s="203"/>
      <c r="L44" s="203"/>
      <c r="M44" s="203"/>
      <c r="N44" s="203"/>
      <c r="O44" s="203"/>
      <c r="P44" s="203"/>
      <c r="Q44" s="203"/>
      <c r="R44" s="203"/>
      <c r="S44" s="203"/>
      <c r="T44" s="203"/>
      <c r="U44" s="203"/>
      <c r="V44" s="203"/>
      <c r="W44" s="203"/>
      <c r="X44" s="203"/>
      <c r="Y44" s="203"/>
      <c r="Z44" s="203"/>
      <c r="AA44" s="203"/>
      <c r="AB44" s="203"/>
      <c r="AC44" s="203">
        <v>15669</v>
      </c>
      <c r="AD44" s="203">
        <v>15872</v>
      </c>
      <c r="AE44" s="203">
        <v>5554</v>
      </c>
      <c r="AF44" s="203">
        <v>123138</v>
      </c>
      <c r="AG44" s="203"/>
      <c r="AH44" s="203">
        <v>9536</v>
      </c>
      <c r="AI44" s="203"/>
      <c r="AJ44" s="203">
        <v>1</v>
      </c>
      <c r="AK44" s="203">
        <v>29555</v>
      </c>
      <c r="AL44" s="203"/>
      <c r="AM44" s="203">
        <v>935</v>
      </c>
      <c r="AN44" s="203"/>
      <c r="AO44" s="203"/>
      <c r="AP44" s="203"/>
    </row>
    <row r="45" spans="2:42">
      <c r="B45" s="175" t="s">
        <v>218</v>
      </c>
      <c r="C45" s="186" t="s">
        <v>219</v>
      </c>
      <c r="D45" s="51" t="s">
        <v>334</v>
      </c>
      <c r="E45" s="200" t="s">
        <v>341</v>
      </c>
      <c r="F45" s="200" t="s">
        <v>339</v>
      </c>
      <c r="G45" s="227">
        <v>28019</v>
      </c>
      <c r="H45" s="201">
        <f t="shared" si="1"/>
        <v>11571.7</v>
      </c>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03"/>
      <c r="AM45" s="203"/>
      <c r="AN45" s="203">
        <v>11571.7</v>
      </c>
      <c r="AO45" s="203"/>
      <c r="AP45" s="203"/>
    </row>
    <row r="46" spans="2:42">
      <c r="B46" s="175" t="s">
        <v>220</v>
      </c>
      <c r="C46" s="186" t="s">
        <v>221</v>
      </c>
      <c r="D46" s="51" t="s">
        <v>473</v>
      </c>
      <c r="E46" s="200"/>
      <c r="F46" s="200"/>
      <c r="G46" s="227"/>
      <c r="H46" s="201">
        <f t="shared" si="1"/>
        <v>0</v>
      </c>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row>
    <row r="47" spans="2:42">
      <c r="B47" s="175" t="s">
        <v>222</v>
      </c>
      <c r="C47" s="176" t="s">
        <v>223</v>
      </c>
      <c r="D47" s="51" t="s">
        <v>473</v>
      </c>
      <c r="E47" s="200"/>
      <c r="F47" s="200"/>
      <c r="G47" s="227"/>
      <c r="H47" s="201">
        <f t="shared" si="1"/>
        <v>0</v>
      </c>
      <c r="I47" s="203"/>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c r="AH47" s="203"/>
      <c r="AI47" s="203"/>
      <c r="AJ47" s="203"/>
      <c r="AK47" s="203"/>
      <c r="AL47" s="203"/>
      <c r="AM47" s="203"/>
      <c r="AN47" s="203"/>
      <c r="AO47" s="203"/>
      <c r="AP47" s="203"/>
    </row>
    <row r="48" spans="2:42" ht="31.5">
      <c r="B48" s="175" t="s">
        <v>224</v>
      </c>
      <c r="C48" s="176" t="s">
        <v>225</v>
      </c>
      <c r="D48" s="51" t="s">
        <v>334</v>
      </c>
      <c r="E48" s="200" t="s">
        <v>494</v>
      </c>
      <c r="F48" s="200" t="s">
        <v>493</v>
      </c>
      <c r="G48" s="227">
        <v>16744</v>
      </c>
      <c r="H48" s="201">
        <f t="shared" si="1"/>
        <v>7126</v>
      </c>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v>3018</v>
      </c>
      <c r="AF48" s="203"/>
      <c r="AG48" s="203"/>
      <c r="AH48" s="203"/>
      <c r="AI48" s="203"/>
      <c r="AJ48" s="203"/>
      <c r="AK48" s="203"/>
      <c r="AL48" s="203"/>
      <c r="AM48" s="203">
        <v>2987</v>
      </c>
      <c r="AN48" s="203">
        <v>47</v>
      </c>
      <c r="AO48" s="203">
        <v>1074</v>
      </c>
      <c r="AP48" s="203"/>
    </row>
    <row r="49" spans="2:42">
      <c r="B49" s="178" t="s">
        <v>495</v>
      </c>
      <c r="C49" s="187" t="s">
        <v>496</v>
      </c>
      <c r="D49" s="10"/>
      <c r="E49" s="200"/>
      <c r="F49" s="200"/>
      <c r="G49" s="227"/>
      <c r="H49" s="201">
        <f t="shared" si="1"/>
        <v>0</v>
      </c>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row>
    <row r="50" spans="2:42">
      <c r="B50" s="188" t="s">
        <v>228</v>
      </c>
      <c r="C50" s="176" t="s">
        <v>229</v>
      </c>
      <c r="D50" s="51" t="s">
        <v>473</v>
      </c>
      <c r="E50" s="204"/>
      <c r="F50" s="204"/>
      <c r="G50" s="227"/>
      <c r="H50" s="201">
        <f t="shared" si="1"/>
        <v>0</v>
      </c>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3"/>
      <c r="AN50" s="203"/>
      <c r="AO50" s="203"/>
      <c r="AP50" s="203"/>
    </row>
    <row r="51" spans="2:42">
      <c r="B51" s="175" t="s">
        <v>230</v>
      </c>
      <c r="C51" s="176" t="s">
        <v>231</v>
      </c>
      <c r="D51" s="51" t="s">
        <v>473</v>
      </c>
      <c r="E51" s="200"/>
      <c r="F51" s="200"/>
      <c r="G51" s="229"/>
      <c r="H51" s="201">
        <f t="shared" si="1"/>
        <v>0</v>
      </c>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row>
    <row r="52" spans="2:42">
      <c r="B52" s="188" t="s">
        <v>232</v>
      </c>
      <c r="C52" s="179" t="s">
        <v>233</v>
      </c>
      <c r="D52" s="51" t="s">
        <v>473</v>
      </c>
      <c r="E52" s="200"/>
      <c r="F52" s="200"/>
      <c r="G52" s="227"/>
      <c r="H52" s="201">
        <f t="shared" si="1"/>
        <v>0</v>
      </c>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row>
    <row r="53" spans="2:42">
      <c r="B53" s="175" t="s">
        <v>234</v>
      </c>
      <c r="C53" s="179" t="s">
        <v>235</v>
      </c>
      <c r="D53" s="51" t="s">
        <v>473</v>
      </c>
      <c r="E53" s="200"/>
      <c r="F53" s="200"/>
      <c r="G53" s="227"/>
      <c r="H53" s="201">
        <f t="shared" si="1"/>
        <v>0</v>
      </c>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row>
    <row r="54" spans="2:42">
      <c r="B54" s="189"/>
      <c r="C54" s="190"/>
      <c r="D54" s="12"/>
      <c r="E54" s="200"/>
      <c r="F54" s="200"/>
      <c r="G54" s="227"/>
      <c r="H54" s="205">
        <f t="shared" si="1"/>
        <v>0</v>
      </c>
      <c r="I54" s="203"/>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03"/>
      <c r="AL54" s="203"/>
      <c r="AM54" s="203"/>
      <c r="AN54" s="203"/>
      <c r="AO54" s="203"/>
      <c r="AP54" s="203"/>
    </row>
    <row r="55" spans="2:42">
      <c r="G55" s="106"/>
    </row>
    <row r="56" spans="2:42">
      <c r="E56" s="16"/>
      <c r="F56" s="16"/>
      <c r="G56" s="97" t="s">
        <v>236</v>
      </c>
      <c r="H56" s="98" t="s">
        <v>278</v>
      </c>
    </row>
    <row r="57" spans="2:42" ht="21">
      <c r="B57" s="86" t="s">
        <v>238</v>
      </c>
      <c r="G57" s="100">
        <v>10499222</v>
      </c>
      <c r="H57" s="100">
        <f>SUM(H11:H53)</f>
        <v>9417900.3699999992</v>
      </c>
    </row>
    <row r="58" spans="2:42">
      <c r="B58" s="3" t="s">
        <v>497</v>
      </c>
    </row>
    <row r="60" spans="2:42" ht="47.25">
      <c r="B60" s="3" t="s">
        <v>498</v>
      </c>
      <c r="C60" s="111" t="s">
        <v>499</v>
      </c>
    </row>
    <row r="61" spans="2:42" ht="31.5">
      <c r="B61" s="3" t="s">
        <v>500</v>
      </c>
      <c r="C61" s="111" t="s">
        <v>501</v>
      </c>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1" spans="2:2">
      <c r="B81" s="1"/>
    </row>
  </sheetData>
  <mergeCells count="4">
    <mergeCell ref="B9:D9"/>
    <mergeCell ref="E9:G9"/>
    <mergeCell ref="H9:L9"/>
    <mergeCell ref="B10:C10"/>
  </mergeCells>
  <conditionalFormatting sqref="D13:D43 D46:D53">
    <cfRule type="containsText" dxfId="4" priority="3" operator="containsText" text="Including;Not Applicable;Not included">
      <formula>NOT(ISERROR(SEARCH("Including;Not Applicable;Not included",D13)))</formula>
    </cfRule>
  </conditionalFormatting>
  <conditionalFormatting sqref="D44">
    <cfRule type="containsText" dxfId="3" priority="2" operator="containsText" text="Including;Not Applicable;Not included">
      <formula>NOT(ISERROR(SEARCH("Including;Not Applicable;Not included",D44)))</formula>
    </cfRule>
  </conditionalFormatting>
  <conditionalFormatting sqref="D45">
    <cfRule type="containsText" dxfId="2" priority="1" operator="containsText" text="Including;Not Applicable;Not included">
      <formula>NOT(ISERROR(SEARCH("Including;Not Applicable;Not included",D45)))</formula>
    </cfRule>
  </conditionalFormatting>
  <dataValidations count="14">
    <dataValidation allowBlank="1" showInputMessage="1" promptTitle="Nombre de la empresa" prompt="Ingrese aquí el nombre de la empresa._x000a__x000a_Evite usar acrónimos e ingrese el nombre completo._x000a_" sqref="I4:AP4"/>
    <dataValidation type="list" showInputMessage="1" showErrorMessage="1" errorTitle="Sector no estándar" error="Ingresó un sector no estándar._x000a__x000a_Seleccione de la lista el sector relevante de la empresa._x000a_" promptTitle="Seleccione el sector" prompt="Seleccione de la lista el sector relevante de la empresa" sqref="I6:AP6">
      <mc:AlternateContent xmlns:x12ac="http://schemas.microsoft.com/office/spreadsheetml/2011/1/ac" xmlns:mc="http://schemas.openxmlformats.org/markup-compatibility/2006">
        <mc:Choice Requires="x12ac">
          <x12ac:list>&lt;Seleccione el sector&gt;,Petroléo,Gas,Minería,NA,Petroléo &amp; Gas,"Petroléo, Gas &amp; Minería",Otros</x12ac:list>
        </mc:Choice>
        <mc:Fallback>
          <formula1>"&lt;Seleccione el sector&gt;,Petroléo,Gas,Minería,NA,Petroléo &amp; Gas,Petroléo, Gas &amp; Minería,Otros"</formula1>
        </mc:Fallback>
      </mc:AlternateContent>
    </dataValidation>
    <dataValidation allowBlank="1" showInputMessage="1" promptTitle="N.° de identificación" prompt="Introduzca el número de identificación único, como el número de identificación del contribuyente (TIN), el número de la organización o similar." sqref="I5:AP5"/>
    <dataValidation type="textLength" showInputMessage="1" showErrorMessage="1" errorTitle="Materias primas" error="Introduzca aquí las materias primas pertinentes de la empresa, separadas por comas." promptTitle="Materias primas" prompt="Introduzca aquí las materias primas pertinentes de la empresa, separadas por comas." sqref="I7:AP7">
      <formula1>1</formula1>
      <formula2>30</formula2>
    </dataValidation>
    <dataValidation type="list" showInputMessage="1" showErrorMessage="1" errorTitle="Formato no reconocido" error="Elija entre las siguientes opciones: _x000a__x000a_Incluido y conciliado_x000a_Incluido y parcialmente conciliado_x000a_Incluido y no conciliado_x000a_No incluido_x000a_No aplicable_x000a_" promptTitle="Se incluyó en el Informe EITI" prompt="_x000a_Elija entre las siguientes opciones: _x000a__x000a_Incluido y conciliado_x000a_Incluido y parcialmente conciliado_x000a_Incluido y no conciliado_x000a_No incluido_x000a_No aplicable_x000a_" sqref="D25:D28 D18:D19 D13:D16 D31 D36:D38 D40:D41 D21:D23 D50:D53 D43:D48">
      <formula1>"Incluido y conciliado,Incluido y parcialmente conciliado,Incluido y no conciliado,No incluido,No aplicable,&lt;Elija una opción&gt;"</formula1>
    </dataValidation>
    <dataValidation allowBlank="1" showInputMessage="1" showErrorMessage="1" errorTitle="Entrada incorrecta" error="Ingrese el código de divisa ISO 4217 de 3 letras:_x000a_Si no está seguro, visite https://es.wikipedia.org/wiki/ISO_4217._x000a_" sqref="G3"/>
    <dataValidation type="list" showDropDown="1" showInputMessage="1" showErrorMessage="1" errorTitle="No edite estas celdas" error="No edite estas celdas" sqref="H2:H7 E10:H10 D17 D20 D24 D29:D30 D32:D35 D39 D42 D49 D54 B56:B57 G56:H57 B2:C10 D7:D12 D2:G2 D3:F3 D4:G4 D5:F6 E7:F7 E8:AP9">
      <formula1>"#ERROR!"</formula1>
    </dataValidation>
    <dataValidation type="list" showDropDown="1" showErrorMessage="1" errorTitle="Se detectó un intento de edición" error="No edite las descripciones ni códigos del GFS." sqref="B11:C54">
      <formula1>"#ERROR!"</formula1>
    </dataValidation>
    <dataValidation type="decimal" operator="greaterThan" allowBlank="1" showErrorMessage="1" errorTitle="Se detectó un valor no numérico" error="Incluya solo números en esta sección._x000a__x000a_Incluya otra información o comentarios en las notas de la sección E._x000a_" sqref="G11:G54 I11:AP54">
      <formula1>0</formula1>
    </dataValidation>
    <dataValidation allowBlank="1" showInputMessage="1" promptTitle="Nombre del flujo de ingresos" prompt="Introduzca aquí el nombre de los flujos de ingresos._x000a__x000a_Incluya solo los ingresos pagados en nombre de las empresas. NO incluya los ingresos pagados en nombre de personas. Estos impuestos se pueden incluir en las notas de la sección E." sqref="E11:E54"/>
    <dataValidation allowBlank="1" showInputMessage="1" promptTitle="Organismo gubernamental receptor" prompt="Ingrese aquí el nombre del receptor gubernamental._x000a__x000a_Evite usar acrónimos e ingrese el nombre completo._x000a_" sqref="F11:F54"/>
    <dataValidation type="custom" allowBlank="1" showInputMessage="1" promptTitle="Nombre del identificador" prompt="Introduzca el nombre del identificador, como el &quot;número de identificación del contribuyente (TIN)&quot; o similar." sqref="G5">
      <formula1>IFERROR(OR(ISNUMBER(SEARCH("Ejemplo:",G5)),ISNUMBER(SEARCH("Ejemplo:",G5))),TRUE)</formula1>
    </dataValidation>
    <dataValidation allowBlank="1" showInputMessage="1" promptTitle="Nombre del registro" prompt="Introduzca el nombre del registro o la agencia." sqref="G6"/>
    <dataValidation allowBlank="1" showInputMessage="1" showErrorMessage="1" promptTitle="Dirección URL del registro" prompt="Incluya la dirección URL al registro o la agencia." sqref="G7"/>
  </dataValidations>
  <pageMargins left="0.75" right="0.75" top="1" bottom="1" header="0.5" footer="0.5"/>
  <pageSetup paperSize="9" orientation="portrait" horizontalDpi="4294967292" vertic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A79"/>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3.875" style="1" customWidth="1"/>
    <col min="5" max="5" width="3" customWidth="1"/>
    <col min="6" max="7" width="43.375" style="1" customWidth="1"/>
    <col min="8" max="8" width="33.375" style="1" customWidth="1"/>
    <col min="9" max="9" width="2.5" style="1" customWidth="1"/>
    <col min="10" max="10" width="16.125" style="1" customWidth="1"/>
    <col min="11" max="11" width="11.5" style="1" bestFit="1" customWidth="1"/>
    <col min="12" max="12" width="15.125" style="1" bestFit="1" customWidth="1"/>
    <col min="13" max="13" width="11.5" style="1" bestFit="1" customWidth="1"/>
    <col min="14" max="15" width="11.5" style="1" customWidth="1"/>
    <col min="16" max="16" width="12.5" style="1" bestFit="1" customWidth="1"/>
    <col min="17" max="16384" width="10.875" style="1"/>
  </cols>
  <sheetData>
    <row r="1" spans="2:79" ht="15.95" customHeight="1"/>
    <row r="2" spans="2:79" ht="26.25">
      <c r="B2" s="37" t="s">
        <v>138</v>
      </c>
      <c r="H2" s="108" t="s">
        <v>139</v>
      </c>
      <c r="J2" s="19" t="s">
        <v>140</v>
      </c>
      <c r="K2" s="24"/>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5"/>
    </row>
    <row r="3" spans="2:79">
      <c r="B3" s="89" t="s">
        <v>239</v>
      </c>
      <c r="H3" s="107" t="s">
        <v>142</v>
      </c>
      <c r="J3" s="84" t="s">
        <v>240</v>
      </c>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8"/>
    </row>
    <row r="4" spans="2:79" ht="78.75">
      <c r="B4" s="90" t="s">
        <v>241</v>
      </c>
      <c r="J4" s="20" t="s">
        <v>145</v>
      </c>
      <c r="K4" s="64" t="s">
        <v>97</v>
      </c>
      <c r="L4" s="64" t="s">
        <v>98</v>
      </c>
      <c r="M4" s="64" t="s">
        <v>242</v>
      </c>
      <c r="N4" s="64" t="s">
        <v>242</v>
      </c>
      <c r="O4" s="64" t="s">
        <v>99</v>
      </c>
      <c r="P4" s="64" t="s">
        <v>100</v>
      </c>
      <c r="Q4" s="64" t="s">
        <v>101</v>
      </c>
      <c r="R4" s="64" t="s">
        <v>102</v>
      </c>
      <c r="S4" s="64" t="s">
        <v>103</v>
      </c>
      <c r="T4" s="64" t="s">
        <v>104</v>
      </c>
      <c r="U4" s="64" t="s">
        <v>105</v>
      </c>
      <c r="V4" s="64" t="s">
        <v>106</v>
      </c>
      <c r="W4" s="64" t="s">
        <v>107</v>
      </c>
      <c r="X4" s="64" t="s">
        <v>108</v>
      </c>
      <c r="Y4" s="64" t="s">
        <v>109</v>
      </c>
      <c r="Z4" s="64" t="s">
        <v>110</v>
      </c>
      <c r="AA4" s="64" t="s">
        <v>48</v>
      </c>
      <c r="AB4" s="64" t="s">
        <v>243</v>
      </c>
      <c r="AC4" s="64" t="s">
        <v>244</v>
      </c>
      <c r="AD4" s="64" t="s">
        <v>49</v>
      </c>
      <c r="AE4" s="64" t="s">
        <v>50</v>
      </c>
      <c r="AF4" s="64" t="s">
        <v>51</v>
      </c>
      <c r="AG4" s="64" t="s">
        <v>52</v>
      </c>
      <c r="AH4" s="64" t="s">
        <v>245</v>
      </c>
      <c r="AI4" s="64" t="s">
        <v>53</v>
      </c>
      <c r="AJ4" s="64" t="s">
        <v>54</v>
      </c>
      <c r="AK4" s="64" t="s">
        <v>55</v>
      </c>
      <c r="AL4" s="64" t="s">
        <v>56</v>
      </c>
      <c r="AM4" s="64" t="s">
        <v>57</v>
      </c>
      <c r="AN4" s="64" t="s">
        <v>58</v>
      </c>
      <c r="AO4" s="64" t="s">
        <v>59</v>
      </c>
      <c r="AP4" s="64" t="s">
        <v>246</v>
      </c>
      <c r="AQ4" s="64" t="s">
        <v>60</v>
      </c>
      <c r="AR4" s="64" t="s">
        <v>61</v>
      </c>
      <c r="AS4" s="64" t="s">
        <v>62</v>
      </c>
      <c r="AT4" s="64" t="s">
        <v>63</v>
      </c>
      <c r="AU4" s="64" t="s">
        <v>64</v>
      </c>
      <c r="AV4" s="64" t="s">
        <v>65</v>
      </c>
      <c r="AW4" s="64" t="s">
        <v>66</v>
      </c>
      <c r="AX4" s="64" t="s">
        <v>67</v>
      </c>
      <c r="AY4" s="64" t="s">
        <v>68</v>
      </c>
      <c r="AZ4" s="64" t="s">
        <v>69</v>
      </c>
      <c r="BA4" s="64" t="s">
        <v>70</v>
      </c>
      <c r="BB4" s="64" t="s">
        <v>71</v>
      </c>
      <c r="BC4" s="64" t="s">
        <v>72</v>
      </c>
      <c r="BD4" s="64" t="s">
        <v>73</v>
      </c>
      <c r="BE4" s="64" t="s">
        <v>74</v>
      </c>
      <c r="BF4" s="64" t="s">
        <v>75</v>
      </c>
      <c r="BG4" s="64" t="s">
        <v>76</v>
      </c>
      <c r="BH4" s="64" t="s">
        <v>77</v>
      </c>
      <c r="BI4" s="64" t="s">
        <v>78</v>
      </c>
      <c r="BJ4" s="64" t="s">
        <v>79</v>
      </c>
      <c r="BK4" s="64" t="s">
        <v>80</v>
      </c>
      <c r="BL4" s="64" t="s">
        <v>81</v>
      </c>
      <c r="BM4" s="64" t="s">
        <v>82</v>
      </c>
      <c r="BN4" s="64" t="s">
        <v>83</v>
      </c>
      <c r="BO4" s="64" t="s">
        <v>84</v>
      </c>
      <c r="BP4" s="64" t="s">
        <v>85</v>
      </c>
      <c r="BQ4" s="64" t="s">
        <v>86</v>
      </c>
      <c r="BR4" s="64" t="s">
        <v>87</v>
      </c>
      <c r="BS4" s="64" t="s">
        <v>88</v>
      </c>
      <c r="BT4" s="64" t="s">
        <v>89</v>
      </c>
      <c r="BU4" s="64" t="s">
        <v>90</v>
      </c>
      <c r="BV4" s="64" t="s">
        <v>91</v>
      </c>
      <c r="BW4" s="64" t="s">
        <v>92</v>
      </c>
      <c r="BX4" s="64" t="s">
        <v>93</v>
      </c>
      <c r="BY4" s="64" t="s">
        <v>94</v>
      </c>
      <c r="BZ4" s="64" t="s">
        <v>95</v>
      </c>
      <c r="CA4" s="65" t="s">
        <v>96</v>
      </c>
    </row>
    <row r="5" spans="2:79">
      <c r="J5" s="13" t="s">
        <v>146</v>
      </c>
      <c r="K5" s="66">
        <v>891083092</v>
      </c>
      <c r="L5" s="66">
        <v>914807077</v>
      </c>
      <c r="M5" s="66">
        <v>989490168</v>
      </c>
      <c r="N5" s="67"/>
      <c r="O5" s="67"/>
      <c r="P5" s="8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8"/>
    </row>
    <row r="6" spans="2:79" ht="21">
      <c r="B6" s="19" t="s">
        <v>147</v>
      </c>
      <c r="C6" s="18"/>
      <c r="D6" s="15"/>
      <c r="F6" s="21" t="s">
        <v>148</v>
      </c>
      <c r="G6" s="93"/>
      <c r="H6" s="23"/>
      <c r="J6" s="14" t="s">
        <v>149</v>
      </c>
      <c r="K6" s="69" t="s">
        <v>247</v>
      </c>
      <c r="L6" s="69" t="s">
        <v>247</v>
      </c>
      <c r="M6" s="69" t="s">
        <v>247</v>
      </c>
      <c r="N6" s="69" t="s">
        <v>247</v>
      </c>
      <c r="O6" s="69" t="s">
        <v>247</v>
      </c>
      <c r="P6" s="69" t="s">
        <v>247</v>
      </c>
      <c r="Q6" s="69" t="s">
        <v>247</v>
      </c>
      <c r="R6" s="69" t="s">
        <v>247</v>
      </c>
      <c r="S6" s="69" t="s">
        <v>247</v>
      </c>
      <c r="T6" s="69" t="s">
        <v>247</v>
      </c>
      <c r="U6" s="69" t="s">
        <v>247</v>
      </c>
      <c r="V6" s="69" t="s">
        <v>247</v>
      </c>
      <c r="W6" s="69" t="s">
        <v>247</v>
      </c>
      <c r="X6" s="69" t="s">
        <v>247</v>
      </c>
      <c r="Y6" s="69" t="s">
        <v>247</v>
      </c>
      <c r="Z6" s="69" t="s">
        <v>247</v>
      </c>
      <c r="AA6" s="69" t="s">
        <v>247</v>
      </c>
      <c r="AB6" s="69" t="s">
        <v>247</v>
      </c>
      <c r="AC6" s="69" t="s">
        <v>247</v>
      </c>
      <c r="AD6" s="69" t="s">
        <v>247</v>
      </c>
      <c r="AE6" s="69" t="s">
        <v>247</v>
      </c>
      <c r="AF6" s="69" t="s">
        <v>247</v>
      </c>
      <c r="AG6" s="69" t="s">
        <v>247</v>
      </c>
      <c r="AH6" s="69" t="s">
        <v>247</v>
      </c>
      <c r="AI6" s="69" t="s">
        <v>247</v>
      </c>
      <c r="AJ6" s="69" t="s">
        <v>247</v>
      </c>
      <c r="AK6" s="69" t="s">
        <v>247</v>
      </c>
      <c r="AL6" s="69" t="s">
        <v>247</v>
      </c>
      <c r="AM6" s="69" t="s">
        <v>247</v>
      </c>
      <c r="AN6" s="69" t="s">
        <v>247</v>
      </c>
      <c r="AO6" s="69" t="s">
        <v>247</v>
      </c>
      <c r="AP6" s="69" t="s">
        <v>247</v>
      </c>
      <c r="AQ6" s="69" t="s">
        <v>247</v>
      </c>
      <c r="AR6" s="69" t="s">
        <v>247</v>
      </c>
      <c r="AS6" s="69" t="s">
        <v>247</v>
      </c>
      <c r="AT6" s="69" t="s">
        <v>247</v>
      </c>
      <c r="AU6" s="69" t="s">
        <v>247</v>
      </c>
      <c r="AV6" s="69" t="s">
        <v>247</v>
      </c>
      <c r="AW6" s="69" t="s">
        <v>247</v>
      </c>
      <c r="AX6" s="69" t="s">
        <v>247</v>
      </c>
      <c r="AY6" s="69" t="s">
        <v>247</v>
      </c>
      <c r="AZ6" s="69" t="s">
        <v>247</v>
      </c>
      <c r="BA6" s="69" t="s">
        <v>247</v>
      </c>
      <c r="BB6" s="69" t="s">
        <v>247</v>
      </c>
      <c r="BC6" s="69" t="s">
        <v>247</v>
      </c>
      <c r="BD6" s="69" t="s">
        <v>247</v>
      </c>
      <c r="BE6" s="69" t="s">
        <v>247</v>
      </c>
      <c r="BF6" s="69" t="s">
        <v>247</v>
      </c>
      <c r="BG6" s="69" t="s">
        <v>247</v>
      </c>
      <c r="BH6" s="69" t="s">
        <v>247</v>
      </c>
      <c r="BI6" s="69" t="s">
        <v>247</v>
      </c>
      <c r="BJ6" s="69" t="s">
        <v>247</v>
      </c>
      <c r="BK6" s="69" t="s">
        <v>247</v>
      </c>
      <c r="BL6" s="69" t="s">
        <v>247</v>
      </c>
      <c r="BM6" s="69" t="s">
        <v>247</v>
      </c>
      <c r="BN6" s="69" t="s">
        <v>247</v>
      </c>
      <c r="BO6" s="69" t="s">
        <v>247</v>
      </c>
      <c r="BP6" s="69" t="s">
        <v>247</v>
      </c>
      <c r="BQ6" s="69" t="s">
        <v>247</v>
      </c>
      <c r="BR6" s="69" t="s">
        <v>247</v>
      </c>
      <c r="BS6" s="69" t="s">
        <v>247</v>
      </c>
      <c r="BT6" s="69" t="s">
        <v>247</v>
      </c>
      <c r="BU6" s="69" t="s">
        <v>247</v>
      </c>
      <c r="BV6" s="69" t="s">
        <v>247</v>
      </c>
      <c r="BW6" s="69" t="s">
        <v>247</v>
      </c>
      <c r="BX6" s="69" t="s">
        <v>247</v>
      </c>
      <c r="BY6" s="69" t="s">
        <v>247</v>
      </c>
      <c r="BZ6" s="69" t="s">
        <v>247</v>
      </c>
      <c r="CA6" s="70" t="s">
        <v>247</v>
      </c>
    </row>
    <row r="7" spans="2:79" ht="62.1" customHeight="1">
      <c r="B7" s="244" t="s">
        <v>150</v>
      </c>
      <c r="C7" s="245"/>
      <c r="D7" s="246"/>
      <c r="F7" s="244" t="s">
        <v>248</v>
      </c>
      <c r="G7" s="245"/>
      <c r="H7" s="246"/>
      <c r="J7" s="85" t="s">
        <v>249</v>
      </c>
      <c r="K7" s="17"/>
      <c r="L7" s="17"/>
      <c r="M7" s="17"/>
      <c r="N7" s="92" t="s">
        <v>250</v>
      </c>
      <c r="O7" s="17"/>
      <c r="P7" s="17"/>
    </row>
    <row r="8" spans="2:79" ht="31.5">
      <c r="B8" s="58" t="s">
        <v>152</v>
      </c>
      <c r="C8" s="9"/>
      <c r="D8" s="59" t="s">
        <v>153</v>
      </c>
      <c r="F8" s="60" t="s">
        <v>154</v>
      </c>
      <c r="G8" s="59" t="s">
        <v>251</v>
      </c>
      <c r="H8" s="59" t="s">
        <v>155</v>
      </c>
      <c r="J8" s="62" t="s">
        <v>156</v>
      </c>
      <c r="K8" s="61">
        <f t="shared" ref="K8:BV8" si="0">SUM(K10:K53)</f>
        <v>-22762</v>
      </c>
      <c r="L8" s="61">
        <f t="shared" si="0"/>
        <v>10341612</v>
      </c>
      <c r="M8" s="61">
        <f t="shared" si="0"/>
        <v>-18710</v>
      </c>
      <c r="N8" s="61">
        <f t="shared" si="0"/>
        <v>4779</v>
      </c>
      <c r="O8" s="61">
        <f t="shared" si="0"/>
        <v>-589625</v>
      </c>
      <c r="P8" s="61">
        <f t="shared" si="0"/>
        <v>33305</v>
      </c>
      <c r="Q8" s="61">
        <f t="shared" si="0"/>
        <v>-38891</v>
      </c>
      <c r="R8" s="61">
        <f t="shared" si="0"/>
        <v>-47810</v>
      </c>
      <c r="S8" s="61">
        <f t="shared" si="0"/>
        <v>1852737</v>
      </c>
      <c r="T8" s="61">
        <f t="shared" si="0"/>
        <v>187192.58</v>
      </c>
      <c r="U8" s="61">
        <f t="shared" si="0"/>
        <v>-122270.41</v>
      </c>
      <c r="V8" s="61">
        <f t="shared" si="0"/>
        <v>15436034</v>
      </c>
      <c r="W8" s="61">
        <f t="shared" si="0"/>
        <v>176068</v>
      </c>
      <c r="X8" s="61">
        <f t="shared" si="0"/>
        <v>-77620</v>
      </c>
      <c r="Y8" s="61">
        <f t="shared" si="0"/>
        <v>-1429916.44</v>
      </c>
      <c r="Z8" s="61">
        <f t="shared" si="0"/>
        <v>2642755</v>
      </c>
      <c r="AA8" s="61">
        <f t="shared" si="0"/>
        <v>-7985</v>
      </c>
      <c r="AB8" s="61">
        <f t="shared" si="0"/>
        <v>-365272</v>
      </c>
      <c r="AC8" s="61">
        <f t="shared" si="0"/>
        <v>-137362</v>
      </c>
      <c r="AD8" s="61">
        <f t="shared" si="0"/>
        <v>9264035</v>
      </c>
      <c r="AE8" s="61">
        <f t="shared" si="0"/>
        <v>0</v>
      </c>
      <c r="AF8" s="61">
        <f t="shared" si="0"/>
        <v>1179842</v>
      </c>
      <c r="AG8" s="61">
        <f t="shared" si="0"/>
        <v>-14519</v>
      </c>
      <c r="AH8" s="61">
        <f t="shared" si="0"/>
        <v>32517725</v>
      </c>
      <c r="AI8" s="61">
        <f t="shared" si="0"/>
        <v>157583</v>
      </c>
      <c r="AJ8" s="61">
        <f t="shared" si="0"/>
        <v>-84686</v>
      </c>
      <c r="AK8" s="61">
        <f t="shared" si="0"/>
        <v>-379675</v>
      </c>
      <c r="AL8" s="61">
        <f t="shared" si="0"/>
        <v>2707073</v>
      </c>
      <c r="AM8" s="61">
        <f t="shared" si="0"/>
        <v>-12791</v>
      </c>
      <c r="AN8" s="61">
        <f t="shared" si="0"/>
        <v>1437624</v>
      </c>
      <c r="AO8" s="61">
        <f t="shared" si="0"/>
        <v>487678</v>
      </c>
      <c r="AP8" s="61">
        <f t="shared" si="0"/>
        <v>-50878</v>
      </c>
      <c r="AQ8" s="61">
        <f t="shared" si="0"/>
        <v>0</v>
      </c>
      <c r="AR8" s="61">
        <f t="shared" si="0"/>
        <v>2323280</v>
      </c>
      <c r="AS8" s="61">
        <f t="shared" si="0"/>
        <v>-707208</v>
      </c>
      <c r="AT8" s="61">
        <f t="shared" si="0"/>
        <v>13689053</v>
      </c>
      <c r="AU8" s="61">
        <f t="shared" si="0"/>
        <v>-268927</v>
      </c>
      <c r="AV8" s="61">
        <f t="shared" si="0"/>
        <v>569316.17000000004</v>
      </c>
      <c r="AW8" s="61">
        <f t="shared" si="0"/>
        <v>2</v>
      </c>
      <c r="AX8" s="61">
        <f t="shared" si="0"/>
        <v>311</v>
      </c>
      <c r="AY8" s="61">
        <f t="shared" si="0"/>
        <v>228751</v>
      </c>
      <c r="AZ8" s="61">
        <f t="shared" si="0"/>
        <v>-26715</v>
      </c>
      <c r="BA8" s="61">
        <f t="shared" si="0"/>
        <v>-539013</v>
      </c>
      <c r="BB8" s="61">
        <f t="shared" si="0"/>
        <v>-524337</v>
      </c>
      <c r="BC8" s="61">
        <f t="shared" si="0"/>
        <v>-646001</v>
      </c>
      <c r="BD8" s="61">
        <f t="shared" si="0"/>
        <v>146929996</v>
      </c>
      <c r="BE8" s="61">
        <f t="shared" si="0"/>
        <v>-11919</v>
      </c>
      <c r="BF8" s="61">
        <f t="shared" si="0"/>
        <v>-230237</v>
      </c>
      <c r="BG8" s="61">
        <f t="shared" si="0"/>
        <v>-328388</v>
      </c>
      <c r="BH8" s="61">
        <f t="shared" si="0"/>
        <v>4854</v>
      </c>
      <c r="BI8" s="61">
        <f t="shared" si="0"/>
        <v>-229425</v>
      </c>
      <c r="BJ8" s="61">
        <f t="shared" si="0"/>
        <v>0</v>
      </c>
      <c r="BK8" s="61">
        <f t="shared" si="0"/>
        <v>-518272.41</v>
      </c>
      <c r="BL8" s="61">
        <f t="shared" si="0"/>
        <v>916705.57</v>
      </c>
      <c r="BM8" s="61">
        <f t="shared" si="0"/>
        <v>869556</v>
      </c>
      <c r="BN8" s="61">
        <f t="shared" si="0"/>
        <v>-113336</v>
      </c>
      <c r="BO8" s="61">
        <f t="shared" si="0"/>
        <v>-156575.28</v>
      </c>
      <c r="BP8" s="61">
        <f t="shared" si="0"/>
        <v>3097146</v>
      </c>
      <c r="BQ8" s="61">
        <f t="shared" si="0"/>
        <v>128248457</v>
      </c>
      <c r="BR8" s="61">
        <f t="shared" si="0"/>
        <v>-13773</v>
      </c>
      <c r="BS8" s="61">
        <f t="shared" si="0"/>
        <v>-354802</v>
      </c>
      <c r="BT8" s="61">
        <f t="shared" si="0"/>
        <v>-191267</v>
      </c>
      <c r="BU8" s="61">
        <f t="shared" si="0"/>
        <v>403140</v>
      </c>
      <c r="BV8" s="61">
        <f t="shared" si="0"/>
        <v>27646632</v>
      </c>
      <c r="BW8" s="61">
        <f t="shared" ref="BW8:CA8" si="1">SUM(BW10:BW53)</f>
        <v>-79993</v>
      </c>
      <c r="BX8" s="61">
        <f t="shared" si="1"/>
        <v>-464900</v>
      </c>
      <c r="BY8" s="61">
        <f t="shared" si="1"/>
        <v>-108028</v>
      </c>
      <c r="BZ8" s="61">
        <f t="shared" si="1"/>
        <v>-252258.15000000002</v>
      </c>
      <c r="CA8" s="61">
        <f t="shared" si="1"/>
        <v>-662887</v>
      </c>
    </row>
    <row r="9" spans="2:79">
      <c r="B9" s="78" t="s">
        <v>157</v>
      </c>
      <c r="C9" s="79" t="s">
        <v>158</v>
      </c>
      <c r="D9" s="11"/>
      <c r="F9" s="71"/>
      <c r="G9" s="101"/>
      <c r="H9" s="102"/>
      <c r="I9" s="4"/>
      <c r="J9" s="63">
        <f t="shared" ref="J9:J52" si="2">SUM(K9:CA9)</f>
        <v>0</v>
      </c>
    </row>
    <row r="10" spans="2:79">
      <c r="B10" s="80" t="s">
        <v>159</v>
      </c>
      <c r="C10" s="81" t="s">
        <v>160</v>
      </c>
      <c r="D10" s="10"/>
      <c r="F10" s="71"/>
      <c r="G10" s="94"/>
      <c r="H10" s="102"/>
      <c r="I10" s="5"/>
      <c r="J10" s="63">
        <f t="shared" si="2"/>
        <v>0</v>
      </c>
    </row>
    <row r="11" spans="2:79" ht="31.5">
      <c r="B11" s="75" t="s">
        <v>161</v>
      </c>
      <c r="C11" s="55" t="s">
        <v>162</v>
      </c>
      <c r="D11" s="51" t="s">
        <v>252</v>
      </c>
      <c r="F11" s="71" t="s">
        <v>253</v>
      </c>
      <c r="G11" s="94" t="s">
        <v>254</v>
      </c>
      <c r="H11" s="102"/>
      <c r="I11" s="5"/>
      <c r="J11" s="63">
        <f t="shared" si="2"/>
        <v>0</v>
      </c>
    </row>
    <row r="12" spans="2:79" ht="31.5">
      <c r="B12" s="75" t="s">
        <v>163</v>
      </c>
      <c r="C12" s="55" t="s">
        <v>164</v>
      </c>
      <c r="D12" s="51" t="s">
        <v>252</v>
      </c>
      <c r="F12" s="71" t="s">
        <v>255</v>
      </c>
      <c r="G12" s="94" t="s">
        <v>254</v>
      </c>
      <c r="H12" s="102">
        <v>228670845.63</v>
      </c>
      <c r="I12" s="6"/>
      <c r="J12" s="63">
        <f>SUM(K12:CA12)</f>
        <v>228670845.63</v>
      </c>
      <c r="K12" s="1">
        <v>-22762</v>
      </c>
      <c r="L12" s="1">
        <v>10281480</v>
      </c>
      <c r="M12" s="1">
        <v>-18710</v>
      </c>
      <c r="N12" s="1">
        <v>4779</v>
      </c>
      <c r="O12" s="1">
        <v>-652825</v>
      </c>
      <c r="P12" s="1">
        <v>-101407</v>
      </c>
      <c r="Q12" s="1">
        <v>-38891</v>
      </c>
      <c r="R12" s="1">
        <v>-47810</v>
      </c>
      <c r="S12" s="1">
        <v>1786015</v>
      </c>
      <c r="T12" s="1">
        <v>187192.58</v>
      </c>
      <c r="U12" s="1">
        <v>-122270.41</v>
      </c>
      <c r="V12" s="1">
        <v>15145455</v>
      </c>
      <c r="W12" s="1">
        <v>176068</v>
      </c>
      <c r="X12" s="1">
        <v>-77620</v>
      </c>
      <c r="Y12" s="1">
        <v>-1467636.44</v>
      </c>
      <c r="Z12" s="1">
        <v>2625595</v>
      </c>
      <c r="AA12" s="1">
        <v>-7985</v>
      </c>
      <c r="AB12" s="1">
        <v>-370914</v>
      </c>
      <c r="AC12" s="1">
        <v>-137362</v>
      </c>
      <c r="AD12" s="1">
        <v>9212315</v>
      </c>
      <c r="AE12" s="1">
        <v>0</v>
      </c>
      <c r="AF12" s="1">
        <v>1179842</v>
      </c>
      <c r="AG12" s="1">
        <v>-14519</v>
      </c>
      <c r="AH12" s="1">
        <v>32463676</v>
      </c>
      <c r="AI12" s="1">
        <v>157583</v>
      </c>
      <c r="AJ12" s="1">
        <v>-84686</v>
      </c>
      <c r="AK12" s="1">
        <v>-379675</v>
      </c>
      <c r="AL12" s="1">
        <v>2677933</v>
      </c>
      <c r="AM12" s="1">
        <v>-10391</v>
      </c>
      <c r="AN12" s="1">
        <v>1437624</v>
      </c>
      <c r="AO12" s="1">
        <v>487678</v>
      </c>
      <c r="AP12" s="1">
        <v>-50878</v>
      </c>
      <c r="AQ12" s="1">
        <v>0</v>
      </c>
      <c r="AR12" s="1">
        <v>2247582</v>
      </c>
      <c r="AS12" s="1">
        <v>-707103</v>
      </c>
      <c r="AT12" s="1">
        <v>13617787</v>
      </c>
      <c r="AU12" s="1">
        <v>-268927</v>
      </c>
      <c r="AV12" s="1">
        <v>569316.17000000004</v>
      </c>
      <c r="AW12" s="1">
        <v>2</v>
      </c>
      <c r="AX12" s="1">
        <v>311</v>
      </c>
      <c r="AY12" s="1">
        <v>228751</v>
      </c>
      <c r="AZ12" s="1">
        <v>-26715</v>
      </c>
      <c r="BA12" s="1">
        <v>-540156</v>
      </c>
      <c r="BB12" s="1">
        <v>-524337</v>
      </c>
      <c r="BC12" s="1">
        <v>-646001</v>
      </c>
      <c r="BD12" s="1">
        <v>0</v>
      </c>
      <c r="BE12" s="1">
        <v>-11919</v>
      </c>
      <c r="BF12" s="1">
        <v>-230237</v>
      </c>
      <c r="BG12" s="1">
        <v>-328641</v>
      </c>
      <c r="BH12" s="1">
        <v>4854</v>
      </c>
      <c r="BI12" s="1">
        <v>-229425</v>
      </c>
      <c r="BJ12" s="1">
        <v>0</v>
      </c>
      <c r="BK12" s="1">
        <v>-518272.41</v>
      </c>
      <c r="BL12" s="1">
        <v>809615.57</v>
      </c>
      <c r="BM12" s="1">
        <v>869556</v>
      </c>
      <c r="BN12" s="1">
        <v>-113336</v>
      </c>
      <c r="BO12" s="1">
        <v>-156575.28</v>
      </c>
      <c r="BP12" s="1">
        <v>3097146</v>
      </c>
      <c r="BQ12" s="1">
        <v>111686465</v>
      </c>
      <c r="BR12" s="1">
        <v>-13773</v>
      </c>
      <c r="BS12" s="1">
        <v>-410584</v>
      </c>
      <c r="BT12" s="1">
        <v>-191267</v>
      </c>
      <c r="BU12" s="1">
        <v>321288</v>
      </c>
      <c r="BV12" s="1">
        <v>27570912</v>
      </c>
      <c r="BW12" s="1">
        <v>-79993</v>
      </c>
      <c r="BX12" s="1">
        <v>-464900</v>
      </c>
      <c r="BY12" s="1">
        <v>-108028</v>
      </c>
      <c r="BZ12" s="1">
        <v>-281178.15000000002</v>
      </c>
      <c r="CA12" s="1">
        <v>-718266</v>
      </c>
    </row>
    <row r="13" spans="2:79">
      <c r="B13" s="75" t="s">
        <v>165</v>
      </c>
      <c r="C13" s="55" t="s">
        <v>166</v>
      </c>
      <c r="D13" s="51" t="s">
        <v>256</v>
      </c>
      <c r="F13" s="71"/>
      <c r="G13" s="94"/>
      <c r="H13" s="102"/>
      <c r="I13" s="6"/>
      <c r="J13" s="63">
        <f t="shared" si="2"/>
        <v>0</v>
      </c>
    </row>
    <row r="14" spans="2:79">
      <c r="B14" s="75" t="s">
        <v>167</v>
      </c>
      <c r="C14" s="55" t="s">
        <v>168</v>
      </c>
      <c r="D14" s="51" t="s">
        <v>257</v>
      </c>
      <c r="F14" s="71"/>
      <c r="G14" s="94"/>
      <c r="H14" s="102"/>
      <c r="I14" s="5"/>
      <c r="J14" s="63">
        <f t="shared" si="2"/>
        <v>0</v>
      </c>
    </row>
    <row r="15" spans="2:79">
      <c r="B15" s="83" t="s">
        <v>169</v>
      </c>
      <c r="C15" s="81" t="s">
        <v>170</v>
      </c>
      <c r="D15" s="10"/>
      <c r="F15" s="71"/>
      <c r="G15" s="94"/>
      <c r="H15" s="102"/>
      <c r="I15" s="5"/>
      <c r="J15" s="63">
        <f t="shared" si="2"/>
        <v>0</v>
      </c>
    </row>
    <row r="16" spans="2:79" ht="31.5">
      <c r="B16" s="75" t="s">
        <v>171</v>
      </c>
      <c r="C16" s="55" t="s">
        <v>172</v>
      </c>
      <c r="D16" s="51" t="s">
        <v>257</v>
      </c>
      <c r="F16" s="71"/>
      <c r="G16" s="94"/>
      <c r="H16" s="102"/>
      <c r="I16" s="6"/>
      <c r="J16" s="63">
        <f t="shared" si="2"/>
        <v>0</v>
      </c>
    </row>
    <row r="17" spans="2:79">
      <c r="B17" s="75" t="s">
        <v>173</v>
      </c>
      <c r="C17" s="55" t="s">
        <v>174</v>
      </c>
      <c r="D17" s="51" t="s">
        <v>257</v>
      </c>
      <c r="F17" s="71"/>
      <c r="G17" s="94"/>
      <c r="H17" s="102"/>
      <c r="I17" s="5"/>
      <c r="J17" s="63">
        <f t="shared" si="2"/>
        <v>0</v>
      </c>
    </row>
    <row r="18" spans="2:79">
      <c r="B18" s="75" t="s">
        <v>175</v>
      </c>
      <c r="C18" s="55" t="s">
        <v>176</v>
      </c>
      <c r="D18" s="51" t="s">
        <v>257</v>
      </c>
      <c r="F18" s="71"/>
      <c r="G18" s="94"/>
      <c r="H18" s="102"/>
      <c r="I18" s="5"/>
      <c r="J18" s="63">
        <f t="shared" si="2"/>
        <v>0</v>
      </c>
    </row>
    <row r="19" spans="2:79" ht="31.5">
      <c r="B19" s="83" t="s">
        <v>177</v>
      </c>
      <c r="C19" s="81" t="s">
        <v>178</v>
      </c>
      <c r="D19" s="11"/>
      <c r="F19" s="71"/>
      <c r="G19" s="94"/>
      <c r="H19" s="102"/>
      <c r="I19" s="6"/>
      <c r="J19" s="63">
        <f t="shared" si="2"/>
        <v>0</v>
      </c>
    </row>
    <row r="20" spans="2:79" ht="31.5">
      <c r="B20" s="75" t="s">
        <v>179</v>
      </c>
      <c r="C20" s="55" t="s">
        <v>180</v>
      </c>
      <c r="D20" s="51" t="s">
        <v>252</v>
      </c>
      <c r="F20" s="71" t="s">
        <v>258</v>
      </c>
      <c r="G20" s="94" t="s">
        <v>259</v>
      </c>
      <c r="H20" s="102">
        <v>1781115</v>
      </c>
      <c r="I20" s="6"/>
      <c r="J20" s="63">
        <f t="shared" si="2"/>
        <v>1781115</v>
      </c>
      <c r="L20" s="1">
        <v>34860</v>
      </c>
      <c r="O20" s="1">
        <v>61499</v>
      </c>
      <c r="P20" s="1">
        <v>62064</v>
      </c>
      <c r="S20" s="1">
        <v>66722</v>
      </c>
      <c r="V20" s="1">
        <v>63687</v>
      </c>
      <c r="Y20" s="1">
        <v>37720</v>
      </c>
      <c r="Z20" s="1">
        <v>17160</v>
      </c>
      <c r="AB20" s="1">
        <v>5642</v>
      </c>
      <c r="AD20" s="1">
        <v>51720</v>
      </c>
      <c r="AH20" s="1">
        <v>8720</v>
      </c>
      <c r="AL20" s="1">
        <v>9240</v>
      </c>
      <c r="AM20" s="1">
        <v>-2400</v>
      </c>
      <c r="AR20" s="1">
        <v>75698</v>
      </c>
      <c r="AS20" s="1">
        <v>-1740</v>
      </c>
      <c r="AT20" s="1">
        <v>36546</v>
      </c>
      <c r="BL20" s="1">
        <v>107090</v>
      </c>
      <c r="BQ20" s="1">
        <v>877497</v>
      </c>
      <c r="BS20" s="1">
        <v>55782</v>
      </c>
      <c r="BU20" s="1">
        <v>59874</v>
      </c>
      <c r="BV20" s="1">
        <v>75720</v>
      </c>
      <c r="BZ20" s="1">
        <v>28920</v>
      </c>
      <c r="CA20" s="1">
        <v>49094</v>
      </c>
    </row>
    <row r="21" spans="2:79" ht="31.5">
      <c r="B21" s="75" t="s">
        <v>181</v>
      </c>
      <c r="C21" s="55" t="s">
        <v>182</v>
      </c>
      <c r="D21" s="51" t="s">
        <v>252</v>
      </c>
      <c r="F21" s="71" t="s">
        <v>260</v>
      </c>
      <c r="G21" s="94" t="s">
        <v>259</v>
      </c>
      <c r="H21" s="102">
        <v>2251322</v>
      </c>
      <c r="I21" s="5"/>
      <c r="J21" s="63">
        <f t="shared" si="2"/>
        <v>2251322</v>
      </c>
      <c r="K21" s="88"/>
      <c r="L21" s="88">
        <v>26460</v>
      </c>
      <c r="M21" s="88"/>
      <c r="N21" s="88"/>
      <c r="O21" s="88"/>
      <c r="P21" s="88">
        <v>72648</v>
      </c>
      <c r="Q21" s="88"/>
      <c r="R21" s="88"/>
      <c r="S21" s="88"/>
      <c r="T21" s="88"/>
      <c r="U21" s="88"/>
      <c r="V21" s="88">
        <v>226892</v>
      </c>
      <c r="W21" s="88"/>
      <c r="X21" s="88"/>
      <c r="Y21" s="88"/>
      <c r="Z21" s="88"/>
      <c r="AA21" s="88"/>
      <c r="AB21" s="88"/>
      <c r="AC21" s="88"/>
      <c r="AD21" s="88"/>
      <c r="AE21" s="88"/>
      <c r="AF21" s="88"/>
      <c r="AG21" s="88"/>
      <c r="AH21" s="88">
        <v>45329</v>
      </c>
      <c r="AI21" s="88"/>
      <c r="AJ21" s="88"/>
      <c r="AK21" s="88"/>
      <c r="AL21" s="88">
        <v>19900</v>
      </c>
      <c r="AM21" s="88"/>
      <c r="AN21" s="88"/>
      <c r="AO21" s="88"/>
      <c r="AP21" s="88"/>
      <c r="AQ21" s="88"/>
      <c r="AR21" s="88"/>
      <c r="AS21" s="88"/>
      <c r="AT21" s="88">
        <v>34720</v>
      </c>
      <c r="AU21" s="88"/>
      <c r="AV21" s="88"/>
      <c r="AW21" s="88"/>
      <c r="AX21" s="88"/>
      <c r="AY21" s="88"/>
      <c r="AZ21" s="88"/>
      <c r="BA21" s="88"/>
      <c r="BB21" s="88"/>
      <c r="BC21" s="88"/>
      <c r="BD21" s="88"/>
      <c r="BE21" s="88"/>
      <c r="BF21" s="88"/>
      <c r="BG21" s="88"/>
      <c r="BH21" s="88"/>
      <c r="BI21" s="88"/>
      <c r="BJ21" s="88"/>
      <c r="BK21" s="88"/>
      <c r="BL21" s="88"/>
      <c r="BM21" s="88"/>
      <c r="BN21" s="88"/>
      <c r="BO21" s="88"/>
      <c r="BP21" s="88"/>
      <c r="BQ21" s="88">
        <v>1797495</v>
      </c>
      <c r="BR21" s="88"/>
      <c r="BS21" s="88"/>
      <c r="BT21" s="88"/>
      <c r="BU21" s="88">
        <v>21978</v>
      </c>
      <c r="BV21" s="88"/>
      <c r="BW21" s="88"/>
      <c r="BX21" s="88"/>
      <c r="BY21" s="88"/>
      <c r="BZ21" s="88"/>
      <c r="CA21" s="88">
        <v>5900</v>
      </c>
    </row>
    <row r="22" spans="2:79" ht="31.5">
      <c r="B22" s="75" t="s">
        <v>181</v>
      </c>
      <c r="C22" s="55" t="s">
        <v>182</v>
      </c>
      <c r="D22" s="51" t="s">
        <v>252</v>
      </c>
      <c r="F22" s="71" t="s">
        <v>261</v>
      </c>
      <c r="G22" s="5" t="s">
        <v>262</v>
      </c>
      <c r="H22" s="103">
        <v>3929</v>
      </c>
      <c r="I22" s="5"/>
      <c r="J22" s="63">
        <f t="shared" si="2"/>
        <v>3929</v>
      </c>
      <c r="K22" s="88"/>
      <c r="L22" s="88">
        <v>-1188</v>
      </c>
      <c r="M22" s="88"/>
      <c r="N22" s="88"/>
      <c r="O22" s="88">
        <v>1701</v>
      </c>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v>1635</v>
      </c>
      <c r="AT22" s="88"/>
      <c r="AU22" s="88"/>
      <c r="AV22" s="88"/>
      <c r="AW22" s="88"/>
      <c r="AX22" s="88"/>
      <c r="AY22" s="88"/>
      <c r="AZ22" s="88"/>
      <c r="BA22" s="88">
        <v>1143</v>
      </c>
      <c r="BB22" s="88"/>
      <c r="BC22" s="88"/>
      <c r="BD22" s="88"/>
      <c r="BE22" s="88"/>
      <c r="BF22" s="88"/>
      <c r="BG22" s="88">
        <v>253</v>
      </c>
      <c r="BH22" s="88"/>
      <c r="BI22" s="88"/>
      <c r="BJ22" s="88"/>
      <c r="BK22" s="88"/>
      <c r="BL22" s="88"/>
      <c r="BM22" s="88"/>
      <c r="BN22" s="88"/>
      <c r="BO22" s="88"/>
      <c r="BP22" s="88"/>
      <c r="BQ22" s="88"/>
      <c r="BR22" s="88"/>
      <c r="BS22" s="88"/>
      <c r="BT22" s="88"/>
      <c r="BU22" s="88"/>
      <c r="BV22" s="88"/>
      <c r="BW22" s="88"/>
      <c r="BX22" s="88"/>
      <c r="BY22" s="88"/>
      <c r="BZ22" s="88"/>
      <c r="CA22" s="88">
        <v>385</v>
      </c>
    </row>
    <row r="23" spans="2:79">
      <c r="B23" s="75" t="s">
        <v>183</v>
      </c>
      <c r="C23" s="55" t="s">
        <v>184</v>
      </c>
      <c r="D23" s="51" t="s">
        <v>257</v>
      </c>
      <c r="F23" s="71"/>
      <c r="G23" s="94"/>
      <c r="H23" s="102"/>
      <c r="I23" s="5"/>
      <c r="J23" s="63">
        <f t="shared" si="2"/>
        <v>0</v>
      </c>
    </row>
    <row r="24" spans="2:79">
      <c r="B24" s="80" t="s">
        <v>185</v>
      </c>
      <c r="C24" s="81" t="s">
        <v>186</v>
      </c>
      <c r="D24" s="11"/>
      <c r="F24" s="71"/>
      <c r="G24" s="94"/>
      <c r="H24" s="102"/>
      <c r="I24" s="6"/>
      <c r="J24" s="63">
        <f t="shared" si="2"/>
        <v>0</v>
      </c>
    </row>
    <row r="25" spans="2:79">
      <c r="B25" s="75" t="s">
        <v>187</v>
      </c>
      <c r="C25" s="55" t="s">
        <v>188</v>
      </c>
      <c r="D25" s="51" t="s">
        <v>257</v>
      </c>
      <c r="F25" s="71"/>
      <c r="G25" s="94"/>
      <c r="H25" s="102"/>
      <c r="I25" s="5"/>
      <c r="J25" s="63">
        <f t="shared" si="2"/>
        <v>0</v>
      </c>
    </row>
    <row r="26" spans="2:79">
      <c r="B26" s="75" t="s">
        <v>189</v>
      </c>
      <c r="C26" s="55" t="s">
        <v>190</v>
      </c>
      <c r="D26" s="51" t="s">
        <v>257</v>
      </c>
      <c r="F26" s="71"/>
      <c r="G26" s="94"/>
      <c r="H26" s="102"/>
      <c r="I26" s="5"/>
      <c r="J26" s="63">
        <f t="shared" si="2"/>
        <v>0</v>
      </c>
    </row>
    <row r="27" spans="2:79">
      <c r="B27" s="75" t="s">
        <v>191</v>
      </c>
      <c r="C27" s="55" t="s">
        <v>192</v>
      </c>
      <c r="D27" s="77" t="s">
        <v>257</v>
      </c>
      <c r="F27" s="71"/>
      <c r="G27" s="94"/>
      <c r="H27" s="102"/>
      <c r="I27" s="6"/>
      <c r="J27" s="63">
        <f t="shared" si="2"/>
        <v>0</v>
      </c>
    </row>
    <row r="28" spans="2:79">
      <c r="B28" s="75" t="s">
        <v>193</v>
      </c>
      <c r="C28" s="55" t="s">
        <v>194</v>
      </c>
      <c r="D28" s="51" t="s">
        <v>257</v>
      </c>
      <c r="F28" s="71"/>
      <c r="G28" s="94"/>
      <c r="H28" s="102"/>
      <c r="I28" s="5"/>
      <c r="J28" s="63">
        <f t="shared" si="2"/>
        <v>0</v>
      </c>
    </row>
    <row r="29" spans="2:79">
      <c r="B29" s="76"/>
      <c r="C29" s="55"/>
      <c r="D29" s="11"/>
      <c r="F29" s="71"/>
      <c r="G29" s="94"/>
      <c r="H29" s="102"/>
      <c r="I29" s="5"/>
      <c r="J29" s="63">
        <f t="shared" si="2"/>
        <v>0</v>
      </c>
    </row>
    <row r="30" spans="2:79">
      <c r="B30" s="82" t="s">
        <v>195</v>
      </c>
      <c r="C30" s="79" t="s">
        <v>196</v>
      </c>
      <c r="D30" s="10"/>
      <c r="F30" s="71"/>
      <c r="G30" s="94"/>
      <c r="H30" s="102"/>
      <c r="I30" s="5"/>
      <c r="J30" s="63">
        <f t="shared" si="2"/>
        <v>0</v>
      </c>
    </row>
    <row r="31" spans="2:79">
      <c r="B31" s="75" t="s">
        <v>197</v>
      </c>
      <c r="C31" s="55" t="s">
        <v>198</v>
      </c>
      <c r="D31" s="51" t="s">
        <v>256</v>
      </c>
      <c r="F31" s="71"/>
      <c r="G31" s="94"/>
      <c r="H31" s="102"/>
      <c r="I31" s="5"/>
      <c r="J31" s="63">
        <f t="shared" si="2"/>
        <v>0</v>
      </c>
    </row>
    <row r="32" spans="2:79">
      <c r="B32" s="76"/>
      <c r="C32" s="56"/>
      <c r="D32" s="11"/>
      <c r="F32" s="71"/>
      <c r="G32" s="94"/>
      <c r="H32" s="102"/>
      <c r="I32" s="5"/>
      <c r="J32" s="63">
        <f t="shared" si="2"/>
        <v>0</v>
      </c>
    </row>
    <row r="33" spans="2:79">
      <c r="B33" s="82" t="s">
        <v>199</v>
      </c>
      <c r="C33" s="79" t="s">
        <v>200</v>
      </c>
      <c r="D33" s="11"/>
      <c r="F33" s="71"/>
      <c r="G33" s="94"/>
      <c r="H33" s="102"/>
      <c r="I33" s="5"/>
      <c r="J33" s="63">
        <f t="shared" si="2"/>
        <v>0</v>
      </c>
    </row>
    <row r="34" spans="2:79">
      <c r="B34" s="83" t="s">
        <v>201</v>
      </c>
      <c r="C34" s="81" t="s">
        <v>202</v>
      </c>
      <c r="D34" s="11"/>
      <c r="F34" s="71"/>
      <c r="G34" s="94"/>
      <c r="H34" s="102"/>
      <c r="I34" s="5"/>
      <c r="J34" s="63">
        <f t="shared" si="2"/>
        <v>0</v>
      </c>
    </row>
    <row r="35" spans="2:79">
      <c r="B35" s="83" t="s">
        <v>203</v>
      </c>
      <c r="C35" s="81" t="s">
        <v>204</v>
      </c>
      <c r="D35" s="11"/>
      <c r="F35" s="71"/>
      <c r="G35" s="94"/>
      <c r="H35" s="102"/>
      <c r="I35" s="6"/>
      <c r="J35" s="63">
        <f t="shared" si="2"/>
        <v>0</v>
      </c>
    </row>
    <row r="36" spans="2:79">
      <c r="B36" s="75" t="s">
        <v>205</v>
      </c>
      <c r="C36" s="55" t="s">
        <v>206</v>
      </c>
      <c r="D36" s="51" t="s">
        <v>257</v>
      </c>
      <c r="F36" s="71"/>
      <c r="G36" s="94"/>
      <c r="H36" s="102"/>
      <c r="I36" s="5"/>
      <c r="J36" s="63">
        <f t="shared" si="2"/>
        <v>0</v>
      </c>
    </row>
    <row r="37" spans="2:79">
      <c r="B37" s="75" t="s">
        <v>207</v>
      </c>
      <c r="C37" s="55" t="s">
        <v>208</v>
      </c>
      <c r="D37" s="51" t="s">
        <v>252</v>
      </c>
      <c r="F37" s="22" t="s">
        <v>263</v>
      </c>
      <c r="G37" s="5" t="s">
        <v>264</v>
      </c>
      <c r="H37" s="103">
        <v>13887000</v>
      </c>
      <c r="I37" s="5"/>
      <c r="J37" s="63">
        <f t="shared" si="2"/>
        <v>13887000</v>
      </c>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v>13887000</v>
      </c>
      <c r="BR37" s="88"/>
      <c r="BS37" s="88"/>
      <c r="BT37" s="88"/>
      <c r="BU37" s="88"/>
      <c r="BV37" s="88"/>
      <c r="BW37" s="88"/>
      <c r="BX37" s="88"/>
      <c r="BY37" s="88"/>
      <c r="BZ37" s="88"/>
      <c r="CA37" s="88"/>
    </row>
    <row r="38" spans="2:79">
      <c r="B38" s="75" t="s">
        <v>209</v>
      </c>
      <c r="C38" s="55" t="s">
        <v>210</v>
      </c>
      <c r="D38" s="51" t="s">
        <v>252</v>
      </c>
      <c r="F38" s="22" t="s">
        <v>265</v>
      </c>
      <c r="G38" s="5" t="s">
        <v>264</v>
      </c>
      <c r="H38" s="103">
        <v>146929996</v>
      </c>
      <c r="I38" s="6"/>
      <c r="J38" s="63">
        <f t="shared" si="2"/>
        <v>146929996</v>
      </c>
      <c r="BD38" s="1">
        <v>146929996</v>
      </c>
    </row>
    <row r="39" spans="2:79">
      <c r="B39" s="83" t="s">
        <v>211</v>
      </c>
      <c r="C39" s="81" t="s">
        <v>212</v>
      </c>
      <c r="D39" s="10"/>
      <c r="F39" s="71"/>
      <c r="G39" s="94"/>
      <c r="H39" s="102"/>
      <c r="I39" s="5"/>
      <c r="J39" s="63">
        <f t="shared" si="2"/>
        <v>0</v>
      </c>
    </row>
    <row r="40" spans="2:79">
      <c r="B40" s="75" t="s">
        <v>213</v>
      </c>
      <c r="C40" s="55" t="s">
        <v>214</v>
      </c>
      <c r="D40" s="51" t="s">
        <v>257</v>
      </c>
      <c r="F40" s="71"/>
      <c r="G40" s="94"/>
      <c r="H40" s="102"/>
      <c r="I40" s="5"/>
      <c r="J40" s="63">
        <f t="shared" si="2"/>
        <v>0</v>
      </c>
    </row>
    <row r="41" spans="2:79">
      <c r="B41" s="75" t="s">
        <v>215</v>
      </c>
      <c r="C41" s="55" t="s">
        <v>216</v>
      </c>
      <c r="D41" s="51" t="s">
        <v>257</v>
      </c>
      <c r="F41" s="71"/>
      <c r="G41" s="94"/>
      <c r="H41" s="102"/>
      <c r="I41" s="6"/>
      <c r="J41" s="63">
        <f t="shared" si="2"/>
        <v>0</v>
      </c>
    </row>
    <row r="42" spans="2:79">
      <c r="B42" s="83" t="s">
        <v>211</v>
      </c>
      <c r="C42" s="81" t="s">
        <v>217</v>
      </c>
      <c r="D42" s="10"/>
      <c r="F42" s="71"/>
      <c r="G42" s="94"/>
      <c r="H42" s="102"/>
      <c r="I42" s="5"/>
      <c r="J42" s="63">
        <f t="shared" si="2"/>
        <v>0</v>
      </c>
    </row>
    <row r="43" spans="2:79">
      <c r="B43" s="75" t="s">
        <v>218</v>
      </c>
      <c r="C43" s="55" t="s">
        <v>219</v>
      </c>
      <c r="D43" s="51" t="s">
        <v>257</v>
      </c>
      <c r="F43" s="71"/>
      <c r="G43" s="94"/>
      <c r="H43" s="102"/>
      <c r="I43" s="5"/>
      <c r="J43" s="63">
        <f t="shared" si="2"/>
        <v>0</v>
      </c>
    </row>
    <row r="44" spans="2:79">
      <c r="B44" s="75" t="s">
        <v>220</v>
      </c>
      <c r="C44" s="55" t="s">
        <v>221</v>
      </c>
      <c r="D44" s="51" t="s">
        <v>257</v>
      </c>
      <c r="F44" s="71"/>
      <c r="G44" s="94"/>
      <c r="H44" s="102"/>
      <c r="I44" s="6"/>
      <c r="J44" s="63">
        <f t="shared" si="2"/>
        <v>0</v>
      </c>
    </row>
    <row r="45" spans="2:79">
      <c r="B45" s="75" t="s">
        <v>222</v>
      </c>
      <c r="C45" s="55" t="s">
        <v>223</v>
      </c>
      <c r="D45" s="51" t="s">
        <v>257</v>
      </c>
      <c r="F45" s="71"/>
      <c r="G45" s="94"/>
      <c r="H45" s="102"/>
      <c r="I45" s="5"/>
      <c r="J45" s="63">
        <f t="shared" si="2"/>
        <v>0</v>
      </c>
    </row>
    <row r="46" spans="2:79">
      <c r="B46" s="75" t="s">
        <v>224</v>
      </c>
      <c r="C46" s="55" t="s">
        <v>225</v>
      </c>
      <c r="D46" s="51" t="s">
        <v>257</v>
      </c>
      <c r="F46" s="71"/>
      <c r="G46" s="94"/>
      <c r="H46" s="102"/>
      <c r="I46" s="5"/>
      <c r="J46" s="63">
        <f t="shared" si="2"/>
        <v>0</v>
      </c>
    </row>
    <row r="47" spans="2:79">
      <c r="B47" s="83" t="s">
        <v>226</v>
      </c>
      <c r="C47" s="81" t="s">
        <v>227</v>
      </c>
      <c r="D47" s="10"/>
      <c r="F47" s="71"/>
      <c r="G47" s="94"/>
      <c r="H47" s="102"/>
      <c r="I47" s="5"/>
      <c r="J47" s="63">
        <f t="shared" si="2"/>
        <v>0</v>
      </c>
    </row>
    <row r="48" spans="2:79">
      <c r="B48" s="74" t="s">
        <v>228</v>
      </c>
      <c r="C48" s="55" t="s">
        <v>229</v>
      </c>
      <c r="D48" s="51" t="s">
        <v>257</v>
      </c>
      <c r="F48" s="72"/>
      <c r="G48" s="95"/>
      <c r="H48" s="104"/>
      <c r="I48" s="4"/>
      <c r="J48" s="63">
        <f t="shared" si="2"/>
        <v>0</v>
      </c>
    </row>
    <row r="49" spans="2:10">
      <c r="B49" s="75" t="s">
        <v>230</v>
      </c>
      <c r="C49" s="55" t="s">
        <v>231</v>
      </c>
      <c r="D49" s="51" t="s">
        <v>256</v>
      </c>
      <c r="F49" s="71"/>
      <c r="G49" s="94"/>
      <c r="H49" s="102"/>
      <c r="I49" s="5"/>
      <c r="J49" s="63">
        <f t="shared" si="2"/>
        <v>0</v>
      </c>
    </row>
    <row r="50" spans="2:10">
      <c r="B50" s="74" t="s">
        <v>232</v>
      </c>
      <c r="C50" s="55" t="s">
        <v>233</v>
      </c>
      <c r="D50" s="51" t="s">
        <v>257</v>
      </c>
      <c r="F50" s="71"/>
      <c r="G50" s="94"/>
      <c r="H50" s="102"/>
      <c r="I50" s="5"/>
      <c r="J50" s="63">
        <f t="shared" si="2"/>
        <v>0</v>
      </c>
    </row>
    <row r="51" spans="2:10">
      <c r="B51" s="75" t="s">
        <v>234</v>
      </c>
      <c r="C51" s="55" t="s">
        <v>235</v>
      </c>
      <c r="D51" s="51" t="s">
        <v>257</v>
      </c>
      <c r="F51" s="71"/>
      <c r="G51" s="94"/>
      <c r="H51" s="102"/>
      <c r="I51" s="6"/>
      <c r="J51" s="63">
        <f t="shared" si="2"/>
        <v>0</v>
      </c>
    </row>
    <row r="52" spans="2:10">
      <c r="B52" s="2"/>
      <c r="C52" s="57"/>
      <c r="D52" s="12"/>
      <c r="F52" s="73"/>
      <c r="G52" s="96"/>
      <c r="H52" s="105"/>
      <c r="I52" s="5"/>
      <c r="J52" s="63">
        <f t="shared" si="2"/>
        <v>0</v>
      </c>
    </row>
    <row r="54" spans="2:10">
      <c r="F54" s="16"/>
      <c r="G54" s="16"/>
      <c r="H54" s="97" t="s">
        <v>236</v>
      </c>
      <c r="I54" s="97"/>
      <c r="J54" s="98" t="s">
        <v>237</v>
      </c>
    </row>
    <row r="55" spans="2:10" ht="21">
      <c r="B55" s="86" t="s">
        <v>238</v>
      </c>
      <c r="H55" s="100">
        <f>SUM(H9:H51)</f>
        <v>393524207.63</v>
      </c>
      <c r="I55" s="99"/>
      <c r="J55" s="100">
        <f>SUM(J9:J52)</f>
        <v>393524207.63</v>
      </c>
    </row>
    <row r="56" spans="2:10">
      <c r="B56" s="3">
        <v>1</v>
      </c>
      <c r="C56" s="1" t="s">
        <v>266</v>
      </c>
    </row>
    <row r="65" spans="2:5">
      <c r="B65" s="1"/>
      <c r="E65" s="1"/>
    </row>
    <row r="66" spans="2:5">
      <c r="B66" s="1"/>
      <c r="E66" s="1"/>
    </row>
    <row r="67" spans="2:5">
      <c r="B67" s="1"/>
      <c r="E67" s="1"/>
    </row>
    <row r="68" spans="2:5">
      <c r="B68" s="1"/>
      <c r="E68" s="1"/>
    </row>
    <row r="69" spans="2:5">
      <c r="B69" s="1"/>
      <c r="E69" s="1"/>
    </row>
    <row r="70" spans="2:5">
      <c r="B70" s="1"/>
      <c r="E70" s="1"/>
    </row>
    <row r="71" spans="2:5">
      <c r="B71" s="1"/>
      <c r="E71" s="1"/>
    </row>
    <row r="72" spans="2:5">
      <c r="B72" s="1"/>
      <c r="E72" s="1"/>
    </row>
    <row r="73" spans="2:5">
      <c r="B73" s="1"/>
      <c r="E73" s="1"/>
    </row>
    <row r="74" spans="2:5">
      <c r="B74" s="1"/>
      <c r="E74" s="1"/>
    </row>
    <row r="75" spans="2:5">
      <c r="B75" s="1"/>
      <c r="E75" s="1"/>
    </row>
    <row r="76" spans="2:5">
      <c r="B76" s="1"/>
      <c r="E76" s="1"/>
    </row>
    <row r="77" spans="2:5">
      <c r="B77" s="1"/>
      <c r="E77" s="1"/>
    </row>
    <row r="79" spans="2:5">
      <c r="B79" s="1"/>
      <c r="E79" s="1"/>
    </row>
  </sheetData>
  <mergeCells count="2">
    <mergeCell ref="B7:D7"/>
    <mergeCell ref="F7:H7"/>
  </mergeCells>
  <conditionalFormatting sqref="K12:CA12 K20:CA20 K38:CA38">
    <cfRule type="expression" dxfId="1" priority="5">
      <formula>AND(ISTEXT($F12),ISTEXT(K$4))</formula>
    </cfRule>
  </conditionalFormatting>
  <conditionalFormatting sqref="K12:CA12 K20:CA20 K38:CA38">
    <cfRule type="expression" dxfId="0" priority="1">
      <formula>AND(ISTEXT($F12),ISTEXT(K$4))</formula>
    </cfRule>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5D38D5-4C75-436A-960F-119FD6563975}">
  <ds:schemaRefs>
    <ds:schemaRef ds:uri="http://schemas.microsoft.com/sharepoint/v3/contenttype/forms"/>
  </ds:schemaRefs>
</ds:datastoreItem>
</file>

<file path=customXml/itemProps2.xml><?xml version="1.0" encoding="utf-8"?>
<ds:datastoreItem xmlns:ds="http://schemas.openxmlformats.org/officeDocument/2006/customXml" ds:itemID="{942F8D55-43B5-4591-B0A6-E6AE92880BF4}"/>
</file>

<file path=customXml/itemProps3.xml><?xml version="1.0" encoding="utf-8"?>
<ds:datastoreItem xmlns:ds="http://schemas.openxmlformats.org/officeDocument/2006/customXml" ds:itemID="{449BAC7F-A554-4F4D-B81F-16889AFA22E1}">
  <ds:schemaRefs>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Introducción</vt:lpstr>
      <vt:lpstr>1. Acerca de</vt:lpstr>
      <vt:lpstr>2. Contextual 2016</vt:lpstr>
      <vt:lpstr>3. Ingresos</vt:lpstr>
      <vt:lpstr>Ingresos - Ejemplo de Noruega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2014-09-23T08:46:05Z</cp:lastPrinted>
  <dcterms:created xsi:type="dcterms:W3CDTF">2014-08-29T11:25:27Z</dcterms:created>
  <dcterms:modified xsi:type="dcterms:W3CDTF">2018-03-19T11:02:38Z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