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showInkAnnotation="0" codeName="ThisWorkbook" autoCompressPictures="0"/>
  <mc:AlternateContent xmlns:mc="http://schemas.openxmlformats.org/markup-compatibility/2006">
    <mc:Choice Requires="x15">
      <x15ac:absPath xmlns:x15ac="http://schemas.microsoft.com/office/spreadsheetml/2010/11/ac" url="https://extractives.sharepoint.com/sites/Data/Shared Documents/Summary data/Democratic Republic of the Congo/"/>
    </mc:Choice>
  </mc:AlternateContent>
  <xr:revisionPtr revIDLastSave="2" documentId="13_ncr:1_{6739CACB-D0D9-4FF5-835C-AFDDD787617B}" xr6:coauthVersionLast="45" xr6:coauthVersionMax="45" xr10:uidLastSave="{AE0B68B4-4AF6-44FA-810D-DB7D4E7DAED6}"/>
  <bookViews>
    <workbookView xWindow="-108" yWindow="-16308" windowWidth="29016" windowHeight="15816" tabRatio="634" activeTab="3" xr2:uid="{00000000-000D-0000-FFFF-FFFF00000000}"/>
  </bookViews>
  <sheets>
    <sheet name="Introduction" sheetId="1" r:id="rId1"/>
    <sheet name="1. Propos" sheetId="2" r:id="rId2"/>
    <sheet name="2. Contexte" sheetId="8" r:id="rId3"/>
    <sheet name="3. Revenus" sheetId="7" r:id="rId4"/>
  </sheets>
  <definedNames>
    <definedName name="_xlnm._FilterDatabase" localSheetId="3" hidden="1">'3. Revenus'!$B$10:$EJ$10</definedName>
  </definedNames>
  <calcPr calcId="191029"/>
  <customWorkbookViews>
    <customWorkbookView name="Marinette omerville - Personal View" guid="{219EA9BF-B677-D74C-A618-845A184D319B}" autoUpdate="1" mergeInterval="5" personalView="1" xWindow="609" yWindow="86" windowWidth="1089" windowHeight="897" tabRatio="50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80" i="7" l="1"/>
  <c r="H75" i="7" l="1"/>
  <c r="H76" i="7"/>
  <c r="H77" i="7"/>
  <c r="H53" i="7"/>
  <c r="H20" i="7"/>
  <c r="F20" i="7"/>
  <c r="H14" i="7" l="1"/>
  <c r="H15" i="7"/>
  <c r="H16" i="7"/>
  <c r="H17" i="7"/>
  <c r="H18" i="7"/>
  <c r="H22" i="7"/>
  <c r="H78" i="7"/>
  <c r="H79" i="7"/>
  <c r="H23" i="7"/>
  <c r="H24" i="7"/>
  <c r="H25" i="7"/>
  <c r="H26" i="7"/>
  <c r="H27" i="7"/>
  <c r="H28" i="7"/>
  <c r="H29" i="7"/>
  <c r="H30" i="7"/>
  <c r="H31" i="7"/>
  <c r="H32" i="7"/>
  <c r="H33" i="7"/>
  <c r="H34" i="7"/>
  <c r="H35" i="7"/>
  <c r="H36" i="7"/>
  <c r="H37" i="7"/>
  <c r="H38" i="7"/>
  <c r="H39" i="7"/>
  <c r="H40" i="7"/>
  <c r="H41" i="7"/>
  <c r="H42" i="7"/>
  <c r="H43" i="7"/>
  <c r="H44" i="7"/>
  <c r="H45" i="7"/>
  <c r="H46" i="7"/>
  <c r="H47" i="7"/>
  <c r="H48" i="7"/>
  <c r="H49" i="7"/>
  <c r="H50" i="7"/>
  <c r="H51" i="7"/>
  <c r="H52" i="7"/>
  <c r="H54" i="7"/>
  <c r="H55" i="7"/>
  <c r="H56" i="7"/>
  <c r="H57" i="7"/>
  <c r="H58" i="7"/>
  <c r="H59" i="7"/>
  <c r="H60" i="7"/>
  <c r="H61" i="7"/>
  <c r="H62" i="7"/>
  <c r="H63" i="7"/>
  <c r="H64" i="7"/>
  <c r="H65" i="7"/>
  <c r="H66" i="7"/>
  <c r="H67" i="7"/>
  <c r="H68" i="7"/>
  <c r="H69" i="7"/>
  <c r="H71" i="7"/>
  <c r="H72" i="7"/>
  <c r="H73" i="7"/>
  <c r="H74" i="7"/>
  <c r="H13" i="7"/>
  <c r="H80" i="7" l="1"/>
  <c r="F84" i="7"/>
  <c r="F86" i="7" s="1"/>
  <c r="F88"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Aser Mamba</author>
  </authors>
  <commentList>
    <comment ref="D14" authorId="0" shapeId="0" xr:uid="{00000000-0006-0000-0100-000001000000}">
      <text>
        <r>
          <rPr>
            <b/>
            <sz val="9"/>
            <color indexed="81"/>
            <rFont val="Tahoma"/>
            <family val="2"/>
          </rPr>
          <t>Aser Mamba:</t>
        </r>
        <r>
          <rPr>
            <sz val="9"/>
            <color indexed="81"/>
            <rFont val="Tahoma"/>
            <family val="2"/>
          </rPr>
          <t xml:space="preserve">
Prière d'insérer le lien du rapport signé</t>
        </r>
      </text>
    </comment>
  </commentList>
</comments>
</file>

<file path=xl/sharedStrings.xml><?xml version="1.0" encoding="utf-8"?>
<sst xmlns="http://schemas.openxmlformats.org/spreadsheetml/2006/main" count="1179" uniqueCount="629">
  <si>
    <t>PDF</t>
  </si>
  <si>
    <t xml:space="preserve"> </t>
  </si>
  <si>
    <t>1112E1</t>
  </si>
  <si>
    <t>1112E2</t>
  </si>
  <si>
    <t>112E</t>
  </si>
  <si>
    <t>113E</t>
  </si>
  <si>
    <t>114521E</t>
  </si>
  <si>
    <t>1151E</t>
  </si>
  <si>
    <t>1152E</t>
  </si>
  <si>
    <t>116E</t>
  </si>
  <si>
    <t>14E</t>
  </si>
  <si>
    <t>1412E1</t>
  </si>
  <si>
    <t>1412E2</t>
  </si>
  <si>
    <t>1415E1</t>
  </si>
  <si>
    <t>1415E2</t>
  </si>
  <si>
    <t>1415E31</t>
  </si>
  <si>
    <t>1415E32</t>
  </si>
  <si>
    <t>1415E4</t>
  </si>
  <si>
    <t>1421E</t>
  </si>
  <si>
    <t>1422E</t>
  </si>
  <si>
    <t>Les données serviront à alimenter le référentiel mondial de données ITIE, disponible sur le site Internet international de l’ITIE.</t>
  </si>
  <si>
    <t>Les champs en orange doivent obligatoirement être complétés.</t>
  </si>
  <si>
    <t>Les champs en jaune sont facultatifs.</t>
  </si>
  <si>
    <t>À propos</t>
  </si>
  <si>
    <t>Pays</t>
  </si>
  <si>
    <t>Date de début</t>
  </si>
  <si>
    <t>Date de fin</t>
  </si>
  <si>
    <t>Administrateur indépendant</t>
  </si>
  <si>
    <t>Ajouter des rangs le cas échéant pour ajouter d'autres secteurs</t>
  </si>
  <si>
    <t>Autres</t>
  </si>
  <si>
    <t>Autre fichier, lien</t>
  </si>
  <si>
    <t>S'il y a plusieurs fichiers, ajouter des rangs le cas échéant</t>
  </si>
  <si>
    <t>Nombre d'entreprises déclarantes</t>
  </si>
  <si>
    <t>Devise de la déclaration</t>
  </si>
  <si>
    <t>Ventilation des données</t>
  </si>
  <si>
    <t>Code ISO de la devise</t>
  </si>
  <si>
    <t>Taux de conversion utilisé.  1 USD =</t>
  </si>
  <si>
    <t>Par flux de revenus</t>
  </si>
  <si>
    <t>Par entreprise</t>
  </si>
  <si>
    <t>Par projet</t>
  </si>
  <si>
    <t>Informations contextuelles</t>
  </si>
  <si>
    <t>Ajouter des rangs le cas échéant</t>
  </si>
  <si>
    <t>Informations sur l'octroi et le transfert des licences</t>
  </si>
  <si>
    <t>Ajouter/enlever des rangs le cas échéant, par registre</t>
  </si>
  <si>
    <t>Revenus du gouvernement tirés des entreprises extractives, par flux de revenus</t>
  </si>
  <si>
    <t>A. Classification GFS des flux de revenus</t>
  </si>
  <si>
    <t>Impôts sur la masse salariale et la force de travail</t>
  </si>
  <si>
    <t>Impôts sur la propriété</t>
  </si>
  <si>
    <t>Droits de licence</t>
  </si>
  <si>
    <t xml:space="preserve">   Droits de douane et autres droits d'importation</t>
  </si>
  <si>
    <t xml:space="preserve">   Taxes sur les exportations</t>
  </si>
  <si>
    <t>Autre revenu</t>
  </si>
  <si>
    <t xml:space="preserve">      Des entreprises d'État</t>
  </si>
  <si>
    <t xml:space="preserve">      Redevances</t>
  </si>
  <si>
    <t xml:space="preserve">      Primes</t>
  </si>
  <si>
    <t xml:space="preserve">         Livrée/payée directement à l'État</t>
  </si>
  <si>
    <t xml:space="preserve">   Ventes de marchandises et de services par des entités de l'État</t>
  </si>
  <si>
    <t xml:space="preserve">   Frais administratifs pour services gouvernementaux</t>
  </si>
  <si>
    <t>Intitulé du flux de revenus dans le pays</t>
  </si>
  <si>
    <t>C. Entreprises</t>
  </si>
  <si>
    <t>Matières premières</t>
  </si>
  <si>
    <t>Nom juridique</t>
  </si>
  <si>
    <t>N° identification</t>
  </si>
  <si>
    <t>Enregistrer les chiffres tels que fournis par le gouvernement, corrigés après l'exercice de rapprochement.</t>
  </si>
  <si>
    <t>Sous-totaux</t>
  </si>
  <si>
    <t>Registre de la propriété réelle disponible au public</t>
  </si>
  <si>
    <t>Registre des contrats disponible au public</t>
  </si>
  <si>
    <t>Modèle pour le résumé des données du rapport ITIE</t>
  </si>
  <si>
    <t>Conformément à la Norme ITIE § 5.3.b :</t>
  </si>
  <si>
    <t>« Des données résumées de chaque rapport ITIE devront être communiquées au Secrétariat international par voie électronique en respectant le format de déclaration standard préétabli par le Secrétariat international. »</t>
  </si>
  <si>
    <t>Date de publication du rapport ITIE (c.-à-d. date où il a été rendu public)</t>
  </si>
  <si>
    <t>Minier</t>
  </si>
  <si>
    <t>Liens Internet vers le rapport ITIE, sur le site Internet national de l'ITIE</t>
  </si>
  <si>
    <t>Nombre d'entités de l'État déclarantes</t>
  </si>
  <si>
    <t>Secteurs couverts</t>
  </si>
  <si>
    <t>Si non, fournir une brève explication.</t>
  </si>
  <si>
    <t>Registre public des licences, pétrole</t>
  </si>
  <si>
    <t>Registre public des licences, minerais</t>
  </si>
  <si>
    <t>(C) énumération des entreprises qui font une déclaration, (D) enregistrement des paiements par flux de revenus et par entreprise, et (E) toute remarque justifiant les informations fournies.</t>
  </si>
  <si>
    <t>Cette feuille de travail couvre les éléments suivants: (A) identification de l'inclusion ou non d'un flux de revenus dans le rapport ITIE, (B) énumération des flux de revenus en fonction de leur classification correspondante,</t>
  </si>
  <si>
    <t>Codes GFS des flux de revenus issus des entreprises extractives</t>
  </si>
  <si>
    <t xml:space="preserve">   Impôts ordinaires sur le revenu, le bénéfice et les plus-values</t>
  </si>
  <si>
    <t>Inclus dans le rapport ITIE</t>
  </si>
  <si>
    <t xml:space="preserve">   Impôts extraordinaires sur le revenu, le bénéfice et les plus-values</t>
  </si>
  <si>
    <t>Autres impôts payés par les entreprises exploitant des ressources naturelles</t>
  </si>
  <si>
    <t xml:space="preserve">      Issus de la participation de l'État (fonds propres)</t>
  </si>
  <si>
    <t xml:space="preserve">         Livrée/payée à une/des entreprise(s) d'État</t>
  </si>
  <si>
    <t xml:space="preserve">      Transferts obligatoires à l'État (infrastructures et autres éléments)</t>
  </si>
  <si>
    <t>Inscrire le nom des entreprises incluses dans le rapport ITIE. Ajouter des colonnes le cas échéant.</t>
  </si>
  <si>
    <t>La partie 1 couvre les informations essentielles à propos du rapport.</t>
  </si>
  <si>
    <t>La partie 2 concerne la disponibilité des données contextuelles, conformément aux Exigences n° 3 et n° 4.</t>
  </si>
  <si>
    <t>Le modèle comporte trois parties (feuilles de travail) :</t>
  </si>
  <si>
    <t>Année fiscale couverte par le rapport</t>
  </si>
  <si>
    <t>Pétrolier</t>
  </si>
  <si>
    <t>Gazier</t>
  </si>
  <si>
    <t>La partie 3 couvre les données relatives aux revenus du gouvernement, ventilées par flux de revenus et par entreprise. On trouvera un exemple de cette dernière partie complétée, avec les données du rapport ITIE 2012 de la Norvège, dans la dernière feuille de travail.</t>
  </si>
  <si>
    <t>Nom</t>
  </si>
  <si>
    <t>Organisation</t>
  </si>
  <si>
    <t>Adresse électronique</t>
  </si>
  <si>
    <t>Coordonnées de la personne qui a rempli ce formulaire</t>
  </si>
  <si>
    <t>Contribution des industries extractives à l'économie (3.4)</t>
  </si>
  <si>
    <t xml:space="preserve">Modifier l'entrée sélectionnée par défaut dans la colonne « unité » le cas échéant. </t>
  </si>
  <si>
    <t>USD</t>
  </si>
  <si>
    <t>Pétrole, volume</t>
  </si>
  <si>
    <r>
      <rPr>
        <i/>
        <sz val="10"/>
        <color theme="1"/>
        <rFont val="Calibri"/>
        <family val="2"/>
        <scheme val="minor"/>
      </rPr>
      <t>Ajouter/enlever des rangs le cas échéant, par matière première.</t>
    </r>
    <r>
      <rPr>
        <sz val="10"/>
        <color theme="1"/>
        <rFont val="Calibri"/>
        <family val="2"/>
        <scheme val="minor"/>
      </rPr>
      <t xml:space="preserve"> </t>
    </r>
  </si>
  <si>
    <t>Unité</t>
  </si>
  <si>
    <t>URL direct vers la source ou, si celle-ci n'est pas disponible, vers la section du rapport ITIE</t>
  </si>
  <si>
    <t>Gaz, volume</t>
  </si>
  <si>
    <t>Volume et valeur des exportations (3.5.b)</t>
  </si>
  <si>
    <t xml:space="preserve">Ajouter/enlever des rangs le cas échéant, par matière première. </t>
  </si>
  <si>
    <t>Répartition des revenus tirés des industries extractives (3.7.a)</t>
  </si>
  <si>
    <t>Les revenus extractifs sont-ils enregistrés dans le budget/les comptes du gouvernement ?</t>
  </si>
  <si>
    <t>Registre des licences (3.9)</t>
  </si>
  <si>
    <t>Ajouter des rangs le cas échéant, par registre</t>
  </si>
  <si>
    <t>Octroi des licences (3.10)</t>
  </si>
  <si>
    <t>Propriété réelle (3.11)</t>
  </si>
  <si>
    <t>Contrats (3.12)</t>
  </si>
  <si>
    <t>Les contrats sont-ils divulgués ?</t>
  </si>
  <si>
    <t>Le rapport prend-il en compte la politique du gouvernement concernant la divulgation des contrats ?</t>
  </si>
  <si>
    <t xml:space="preserve">Vente de la part de production revenant à l'État ou autres ventes perçues en nature (4.1.c) </t>
  </si>
  <si>
    <t>Le rapport prend-il cette question en compte ?</t>
  </si>
  <si>
    <t>Total des revenus perçus ?</t>
  </si>
  <si>
    <t>Fourniture d'infrastructures et accords de troc (4.1.d)</t>
  </si>
  <si>
    <t>Dépenses sociales (4.1.e)</t>
  </si>
  <si>
    <t>Modifier l'entrée sélectionnée par défaut dans la colonne « unité » le cas échéant.</t>
  </si>
  <si>
    <t>Le rapport prend-il en compte les dépenses sociales ?</t>
  </si>
  <si>
    <t>Le rapport prend-il en compte les revenus provenant du transport ?</t>
  </si>
  <si>
    <t>Revenus provenant du transport (4.1.f)</t>
  </si>
  <si>
    <t>Transferts infranationaux (4.2.e)</t>
  </si>
  <si>
    <t>Le rapport prend-il en compte les transferts infranationaux ?</t>
  </si>
  <si>
    <t>Le rapport prend-il en compte les paiements infranationaux ?</t>
  </si>
  <si>
    <t>Paiements infranationaux (4.2.d)</t>
  </si>
  <si>
    <t>Unité monétaire</t>
  </si>
  <si>
    <t>Revenus, tels que divulgués par le gouvernement</t>
  </si>
  <si>
    <t>Inscrire les flux de revenus inclus dans le rapport ITIE. S’il y a plusieurs flux de revenus pour la même classification GFS, copier la ligne et la reproduire dans un nouveau rang. Seuls les paiements versés par les entreprises aux gouvernements pour leur propre compte doivent être inclus. Les paiements versés par les entreprises aux gouvernements au nom de leurs employés doivent être exclus (par exemple, l'impôt sur le revenu des particuliers  / impôts retenus à la source, cotisations des employés pour la sécurité sociale). Dans la troisième colonne, inscrivez le chiffre total de chaque flux de revenus tel que divulgué par le gouvernement, qui inclut également les revenus qui n'ont pas été rapprochés.</t>
  </si>
  <si>
    <t>D. Revenus rapprochés par flux de revenus et par entreprise</t>
  </si>
  <si>
    <t>Volume et valeur de la production (3.5.a)</t>
  </si>
  <si>
    <t>Si oui, indiquer le lien vers les comptes du gouvernement où sont enregistrés les revenus.</t>
  </si>
  <si>
    <t>Indiquer le lien vers les autres rapports financiers où sont enregistrés les revenus.</t>
  </si>
  <si>
    <t>Si incomplet ou non disponible, donner une explication.</t>
  </si>
  <si>
    <t>Volume total vendu ? (Préciser l'unité, ajouter des rangs le cas échéant)</t>
  </si>
  <si>
    <t>Si oui, quel est le montant total des revenus perçus ?</t>
  </si>
  <si>
    <t>Entrée. Si oui, donner une référence de la section afférente dans le rapport ITIE.</t>
  </si>
  <si>
    <t>Entrée</t>
  </si>
  <si>
    <t>Nom de l'organisme gouvernemental destinataire</t>
  </si>
  <si>
    <t>TOTAL, divulgué par le gouvernement</t>
  </si>
  <si>
    <t>Version 1.1 du 5 mars 2015</t>
  </si>
  <si>
    <r>
      <t xml:space="preserve">Le présent formulaire modèle devra être rempli intégralement par le secrétariat national et </t>
    </r>
    <r>
      <rPr>
        <u/>
        <sz val="11"/>
        <color rgb="FF000000"/>
        <rFont val="Calibri"/>
        <family val="2"/>
        <scheme val="minor"/>
      </rPr>
      <t>retourné par courrier électronique</t>
    </r>
    <r>
      <rPr>
        <sz val="11"/>
        <color rgb="FF000000"/>
        <rFont val="Calibri"/>
        <family val="2"/>
        <scheme val="minor"/>
      </rPr>
      <t xml:space="preserve"> au Secrétariat international de l’ITIE suite à la publication du rapport.</t>
    </r>
  </si>
  <si>
    <t>Fichier de données électronique (csv, Excel)</t>
  </si>
  <si>
    <t>PIB - industries extractives (valeur ajoutée brute)</t>
  </si>
  <si>
    <t>PIB - tous secteurs</t>
  </si>
  <si>
    <t xml:space="preserve">Revenus du gouvernement - venat des industries extractives </t>
  </si>
  <si>
    <t xml:space="preserve">Revenus du gouvernement - tous secteurs </t>
  </si>
  <si>
    <t>Exportations - industries extractives</t>
  </si>
  <si>
    <t>Exportations - tous secteurs</t>
  </si>
  <si>
    <t>B. Flux de revenus (y compris ceux non rapprochés)</t>
  </si>
  <si>
    <t xml:space="preserve">Indiquer si le flux de revenus est « inclus et rapproché », « inclus et rapproché en partie » ou « inclus et non rapproché »,  « non applicable », « pas inclus » dans le rapport ITIE. Si « inclus », inscrire les flux de revenus dans la case intitulée « Flux de revenus ». La lettre E dans la colonne des codes GFS signifie que ce sont les codes utilisés pour les revenus issus des entreprises extractives. Les chiffres situés à gauche de la lettre E sont les codes GFS réels. Les chiffres situés à droite de la lettre E sont les sous-catégories créées exclusivement pour les revenus issus des entreprises extractives. </t>
  </si>
  <si>
    <t>Commentaires</t>
  </si>
  <si>
    <t xml:space="preserve">Le Secrétariat international peut prodiguer conseils et soutien sur demande. Veuillez le contacter à </t>
  </si>
  <si>
    <t>data@eiti.org</t>
  </si>
  <si>
    <t>Politique relative aux données ouvertes</t>
  </si>
  <si>
    <t>Pétrole, valeur</t>
  </si>
  <si>
    <t>Or, volume</t>
  </si>
  <si>
    <t>Cuivre, volume</t>
  </si>
  <si>
    <t>Gaz, valeur</t>
  </si>
  <si>
    <t>Or, valeur</t>
  </si>
  <si>
    <t>Cuivre, valeur</t>
  </si>
  <si>
    <t>Tonnes</t>
  </si>
  <si>
    <t>Company identifier name/source</t>
  </si>
  <si>
    <t>Secteur</t>
  </si>
  <si>
    <t>Oui</t>
  </si>
  <si>
    <t>Non</t>
  </si>
  <si>
    <t>CDF</t>
  </si>
  <si>
    <t>Barils</t>
  </si>
  <si>
    <t>Cobalt, volume</t>
  </si>
  <si>
    <t>Cobalt, valeur</t>
  </si>
  <si>
    <t>Zinc, volume</t>
  </si>
  <si>
    <t>Zinc, valeur</t>
  </si>
  <si>
    <t>Plomb, volume</t>
  </si>
  <si>
    <t>Plomb, valeur</t>
  </si>
  <si>
    <t>Diamant, volume</t>
  </si>
  <si>
    <t>Diamant, valeur</t>
  </si>
  <si>
    <t>Cassitérite, volume</t>
  </si>
  <si>
    <t>Cassitérite, valeur</t>
  </si>
  <si>
    <t>Coltan, volume</t>
  </si>
  <si>
    <t>Coltan, valeur</t>
  </si>
  <si>
    <t>Wolframite, volume</t>
  </si>
  <si>
    <t>Wolframite, valeur</t>
  </si>
  <si>
    <t>carats</t>
  </si>
  <si>
    <t>En partie</t>
  </si>
  <si>
    <t>Une partie des recettes extractives est incluse au Budget des Provinces et des entités territoriales décentralisées</t>
  </si>
  <si>
    <t>Registre des titulaires des droits miniers et de carrières</t>
  </si>
  <si>
    <t>Contrairement au secteur minier, il n’existe pas de Cadastre Pétrolier. Les titres pétroliers présentés ont été communiqués sous forme de répertoire tenu par le Secrétariat Général des Hydrocarbures.</t>
  </si>
  <si>
    <t>Registre des permis pétroliers</t>
  </si>
  <si>
    <t>Registre des contrats miniers</t>
  </si>
  <si>
    <t>Registre des contrats pétroliers</t>
  </si>
  <si>
    <t>Impôt Professionnel sur les Rémunérations (IPR) / Impôt Exceptionnel sur la Rémunération des Expatriés (IER)</t>
  </si>
  <si>
    <t>LUNA MINING SPRL</t>
  </si>
  <si>
    <t>BANRO CONGO MINING</t>
  </si>
  <si>
    <t>RUBACO SARL</t>
  </si>
  <si>
    <t>SOGEWYZ</t>
  </si>
  <si>
    <t>TIGER CONGO</t>
  </si>
  <si>
    <t>LONG FEI MINING</t>
  </si>
  <si>
    <t>SASE MINING SARL</t>
  </si>
  <si>
    <t>Direction Générale des Impôts (DGI)</t>
  </si>
  <si>
    <t>Avis de Mise en Recouvrement (AMR A)</t>
  </si>
  <si>
    <t>Avis de Mise en Recouvrement (AMR B)</t>
  </si>
  <si>
    <t>IBP sur prestations des personnes non résidentes en RDC (iii)</t>
  </si>
  <si>
    <t>Dividendes versées aux entreprises publiques</t>
  </si>
  <si>
    <t>Fonds versés à la GCM pour la vente des scories</t>
  </si>
  <si>
    <t>Autorisation d'exportation des minerais à l'état brut</t>
  </si>
  <si>
    <t>Cession d’actifs ou parts sociales</t>
  </si>
  <si>
    <t>A0810758D</t>
  </si>
  <si>
    <t>A0704867Z</t>
  </si>
  <si>
    <t>A0701041Q</t>
  </si>
  <si>
    <t>A0702049L</t>
  </si>
  <si>
    <t>A0905972C</t>
  </si>
  <si>
    <t>A0800394N</t>
  </si>
  <si>
    <t>A0704687D</t>
  </si>
  <si>
    <t>A0905460W</t>
  </si>
  <si>
    <t>A0712822W</t>
  </si>
  <si>
    <t>A1008279L</t>
  </si>
  <si>
    <t>A0701147F</t>
  </si>
  <si>
    <t>A1007580B</t>
  </si>
  <si>
    <t>A0708211J</t>
  </si>
  <si>
    <t>A0811655D</t>
  </si>
  <si>
    <t>A0704883R</t>
  </si>
  <si>
    <t>A0815428E</t>
  </si>
  <si>
    <t>A1507517N</t>
  </si>
  <si>
    <t>A1217593M</t>
  </si>
  <si>
    <t>A0704865X</t>
  </si>
  <si>
    <t>A0700172W</t>
  </si>
  <si>
    <t>A0700152Z</t>
  </si>
  <si>
    <t>A0906508K</t>
  </si>
  <si>
    <t>A0704875H</t>
  </si>
  <si>
    <t>A0814803A</t>
  </si>
  <si>
    <t>A1001383Q</t>
  </si>
  <si>
    <t>A0704695M</t>
  </si>
  <si>
    <t>A1113665R</t>
  </si>
  <si>
    <t>A1206441Q</t>
  </si>
  <si>
    <t>A0700073N</t>
  </si>
  <si>
    <t>A0700153A</t>
  </si>
  <si>
    <t>A0700357X</t>
  </si>
  <si>
    <t>A0815188T</t>
  </si>
  <si>
    <t>A0814790L</t>
  </si>
  <si>
    <t>A0814806D</t>
  </si>
  <si>
    <t>A0704877K</t>
  </si>
  <si>
    <t>A0906442N</t>
  </si>
  <si>
    <t>A1103169H</t>
  </si>
  <si>
    <t>A0901048A</t>
  </si>
  <si>
    <t>A1205579D</t>
  </si>
  <si>
    <t>A0802327P</t>
  </si>
  <si>
    <t>A1009298T</t>
  </si>
  <si>
    <t>A1113961N</t>
  </si>
  <si>
    <t>A0900876N</t>
  </si>
  <si>
    <t>A0700193T</t>
  </si>
  <si>
    <t>A1007960P</t>
  </si>
  <si>
    <t>A1004150Y</t>
  </si>
  <si>
    <t>A0907120A</t>
  </si>
  <si>
    <t>A0704693K</t>
  </si>
  <si>
    <t>A1505983W</t>
  </si>
  <si>
    <t>A1100211S</t>
  </si>
  <si>
    <t>A1214036W</t>
  </si>
  <si>
    <t>A0815341K</t>
  </si>
  <si>
    <t>A0814809G</t>
  </si>
  <si>
    <t>A1303289Q</t>
  </si>
  <si>
    <t>A1407282G</t>
  </si>
  <si>
    <t>A0705928C</t>
  </si>
  <si>
    <t>A1216135C</t>
  </si>
  <si>
    <t>A0901460Y</t>
  </si>
  <si>
    <t>A1301003F</t>
  </si>
  <si>
    <t>A0905363Q</t>
  </si>
  <si>
    <t>A1210828J</t>
  </si>
  <si>
    <t>A0805833A</t>
  </si>
  <si>
    <t>A0906511N</t>
  </si>
  <si>
    <t>A1201610P</t>
  </si>
  <si>
    <t>A1007484X</t>
  </si>
  <si>
    <t>A1204671R</t>
  </si>
  <si>
    <t>A1111135R</t>
  </si>
  <si>
    <t>A1200747B</t>
  </si>
  <si>
    <t>A0709233N</t>
  </si>
  <si>
    <t>A1105861J</t>
  </si>
  <si>
    <t>A1204674U</t>
  </si>
  <si>
    <t>A0700163L</t>
  </si>
  <si>
    <t>A0708266T</t>
  </si>
  <si>
    <t>A0700201C</t>
  </si>
  <si>
    <t>A0700299J</t>
  </si>
  <si>
    <t>A0714791L</t>
  </si>
  <si>
    <t>A1304079Z</t>
  </si>
  <si>
    <t>A1202532R</t>
  </si>
  <si>
    <t>A1506604W</t>
  </si>
  <si>
    <t>A1200750E</t>
  </si>
  <si>
    <t>A0811080D</t>
  </si>
  <si>
    <t>A1007789D</t>
  </si>
  <si>
    <t>Participation (Profit-Oil Etat associé)</t>
  </si>
  <si>
    <t>Banque de données</t>
  </si>
  <si>
    <t>Contribution aux droits payables à l’Association des Pays Africains Producteurs de Pétrole (APPA)</t>
  </si>
  <si>
    <t>Suivi de l’exécution du PAR, PGE et Audit Environnemental</t>
  </si>
  <si>
    <t>A0700108B</t>
  </si>
  <si>
    <t>A1215507U</t>
  </si>
  <si>
    <t>A0703937N</t>
  </si>
  <si>
    <t>A0701284E</t>
  </si>
  <si>
    <t>A0703938P</t>
  </si>
  <si>
    <t>A0703905D</t>
  </si>
  <si>
    <t>A1109715Y</t>
  </si>
  <si>
    <t>A0909587G</t>
  </si>
  <si>
    <t>A1103150M</t>
  </si>
  <si>
    <t>A0706875G</t>
  </si>
  <si>
    <t>Impôt mobilier (IM)</t>
  </si>
  <si>
    <t>Inclus et partiellement rapproché</t>
  </si>
  <si>
    <t>Inclus et rapproché</t>
  </si>
  <si>
    <t>Inclus et non rapproché</t>
  </si>
  <si>
    <t>NON APPLICABLE</t>
  </si>
  <si>
    <t>La valorisation de la production n'a pas été retenue par le CE</t>
  </si>
  <si>
    <t>Non identifié</t>
  </si>
  <si>
    <t>TVA non  retenue dans le Référentiel ITIE 2015</t>
  </si>
  <si>
    <t xml:space="preserve">Total revenus du secteur extractif </t>
  </si>
  <si>
    <t>Différence</t>
  </si>
  <si>
    <t>http://www.itierdc.net/contrats-ressources-naturelles/</t>
  </si>
  <si>
    <t>http://www.hydrocarbures.gouv.cd/spip.php?rubrique43</t>
  </si>
  <si>
    <t>Registre des contrats miniers et petroliers</t>
  </si>
  <si>
    <t>Sans objet</t>
  </si>
  <si>
    <t>Nouvel Identifiant Fiscal (NIF)</t>
  </si>
  <si>
    <t>http://www.dgi.gouv.cd/tva/liste-des-assujettis-a-la-tva.html</t>
  </si>
  <si>
    <t>A0704273D</t>
  </si>
  <si>
    <t>A1109197K</t>
  </si>
  <si>
    <t>Pas inclus</t>
  </si>
  <si>
    <t>A1203553B</t>
  </si>
  <si>
    <t>A1113407L</t>
  </si>
  <si>
    <t>A1203350F</t>
  </si>
  <si>
    <t>ALPHAMINBISIE MINING SA</t>
  </si>
  <si>
    <t>BISUNZU</t>
  </si>
  <si>
    <t>BOLFAST</t>
  </si>
  <si>
    <t>BOSS</t>
  </si>
  <si>
    <t>CHEMAF Sarl</t>
  </si>
  <si>
    <t>CMSK</t>
  </si>
  <si>
    <t>CNMC HUACHIN MABENDE MINING</t>
  </si>
  <si>
    <t>COMIDE</t>
  </si>
  <si>
    <t>COMIKA</t>
  </si>
  <si>
    <t>COMILU</t>
  </si>
  <si>
    <t>COMISA</t>
  </si>
  <si>
    <t>COMMUS</t>
  </si>
  <si>
    <t>CONGO JINJUNCHENG MINING COMPANY</t>
  </si>
  <si>
    <t>CROWN MINING</t>
  </si>
  <si>
    <t>DATHCOM</t>
  </si>
  <si>
    <t>DRAGON SPRL</t>
  </si>
  <si>
    <t>EMM SA</t>
  </si>
  <si>
    <t>ENERGULF</t>
  </si>
  <si>
    <t>ETOILE D'ORIENT</t>
  </si>
  <si>
    <t>FEZA</t>
  </si>
  <si>
    <t>FMR DEVELOPMENT SARL</t>
  </si>
  <si>
    <t>FRONTIER</t>
  </si>
  <si>
    <t>GAR</t>
  </si>
  <si>
    <t>GECAMINES</t>
  </si>
  <si>
    <t>GIRO GOLD</t>
  </si>
  <si>
    <t>GTL</t>
  </si>
  <si>
    <t>HUA YING TRADING COMPAGNY</t>
  </si>
  <si>
    <t>IVANHOE MINES EXPLORATION DRC SARL</t>
  </si>
  <si>
    <t>KAI PENG MINING</t>
  </si>
  <si>
    <t>KAMBOVE MINING SAS</t>
  </si>
  <si>
    <t>KAMITUGA</t>
  </si>
  <si>
    <t>KAMOA COPPER SA (ex. BARBADOS)</t>
  </si>
  <si>
    <t>KATANGA METALS</t>
  </si>
  <si>
    <t>KGL ISIRO SARL</t>
  </si>
  <si>
    <t>KGL SOMITURI</t>
  </si>
  <si>
    <t>KIBALI</t>
  </si>
  <si>
    <t>KINSEVERE MINING RESSOURCES</t>
  </si>
  <si>
    <t>LA COMINIERE</t>
  </si>
  <si>
    <t>LA MINIERE DE KALUKUNDI</t>
  </si>
  <si>
    <t>LAMILU</t>
  </si>
  <si>
    <t>LIREX</t>
  </si>
  <si>
    <t>LOMAMI RESSOURCES SPRL</t>
  </si>
  <si>
    <t>LONCOR</t>
  </si>
  <si>
    <t>LUALABA MINING RESOURCES SAS</t>
  </si>
  <si>
    <t>LUGUSHWA</t>
  </si>
  <si>
    <t>LUISHA MINING ENTREPRISE</t>
  </si>
  <si>
    <t>MANOMIN</t>
  </si>
  <si>
    <t>METACHEM</t>
  </si>
  <si>
    <t>METALKOL</t>
  </si>
  <si>
    <t>MIBA</t>
  </si>
  <si>
    <t>MIOC</t>
  </si>
  <si>
    <t>MIZAKO</t>
  </si>
  <si>
    <t>MJM</t>
  </si>
  <si>
    <t>MKM</t>
  </si>
  <si>
    <t>MM Mining</t>
  </si>
  <si>
    <t>MMG KINSEVERE</t>
  </si>
  <si>
    <t>MONGBWALU</t>
  </si>
  <si>
    <t>MUMI</t>
  </si>
  <si>
    <t>MURUMBI</t>
  </si>
  <si>
    <t>MUYA</t>
  </si>
  <si>
    <t>NAMOYA</t>
  </si>
  <si>
    <t>OIL OF RDC</t>
  </si>
  <si>
    <t>PERENCOREP</t>
  </si>
  <si>
    <t>REGAL SUD KIVU</t>
  </si>
  <si>
    <t>RUBAMIN</t>
  </si>
  <si>
    <t>RUMI</t>
  </si>
  <si>
    <t>SACIM</t>
  </si>
  <si>
    <t>SAKIMA</t>
  </si>
  <si>
    <t>SCMK-Mn</t>
  </si>
  <si>
    <t>SECAKAT</t>
  </si>
  <si>
    <t>SEGMAL</t>
  </si>
  <si>
    <t>SEK</t>
  </si>
  <si>
    <t>SHAMITUMBA</t>
  </si>
  <si>
    <t>SICOMINES</t>
  </si>
  <si>
    <t>SIMCO</t>
  </si>
  <si>
    <t>SMCO</t>
  </si>
  <si>
    <t>SMDL</t>
  </si>
  <si>
    <t>SMK</t>
  </si>
  <si>
    <t>SOCOMEX</t>
  </si>
  <si>
    <t>SODIFOR SPRL</t>
  </si>
  <si>
    <t>SODIMICO Sarl</t>
  </si>
  <si>
    <t>SODIMIKA (KIMPE MABAYA)</t>
  </si>
  <si>
    <t>SOKIMO Sarl</t>
  </si>
  <si>
    <t>SOMIDEZ</t>
  </si>
  <si>
    <t>SOMIKA</t>
  </si>
  <si>
    <t>SOMIMI</t>
  </si>
  <si>
    <t>SONAHYDROC SA (ex. COHYDRO)</t>
  </si>
  <si>
    <t>STL</t>
  </si>
  <si>
    <t>SURESTREAM</t>
  </si>
  <si>
    <t>SWANMINES</t>
  </si>
  <si>
    <t>TANGANYKA</t>
  </si>
  <si>
    <t>TEIKOKU</t>
  </si>
  <si>
    <t>TFM</t>
  </si>
  <si>
    <t>TOTAL E&amp;P</t>
  </si>
  <si>
    <t>TWANGIZA</t>
  </si>
  <si>
    <t>UNITED COMMINIERE</t>
  </si>
  <si>
    <t>VIRGINIKA MINING SPRL</t>
  </si>
  <si>
    <t>VIRJI SHIRAZ</t>
  </si>
  <si>
    <t>XING DA MINING</t>
  </si>
  <si>
    <t>A0700161J</t>
  </si>
  <si>
    <t>A1419973B</t>
  </si>
  <si>
    <t>A1006506J</t>
  </si>
  <si>
    <t>F98523000P</t>
  </si>
  <si>
    <t>B1504753Q</t>
  </si>
  <si>
    <t>FM000000T</t>
  </si>
  <si>
    <t>A1106512R</t>
  </si>
  <si>
    <t>F214587623B</t>
  </si>
  <si>
    <t>A1303541P</t>
  </si>
  <si>
    <t>A0910912X</t>
  </si>
  <si>
    <t>A0906438J</t>
  </si>
  <si>
    <t>A1210835R</t>
  </si>
  <si>
    <t>A0907596S</t>
  </si>
  <si>
    <t>F957456321O</t>
  </si>
  <si>
    <t>A1206739P</t>
  </si>
  <si>
    <t>A0906857P</t>
  </si>
  <si>
    <t>A0814788J</t>
  </si>
  <si>
    <t>S985423064X</t>
  </si>
  <si>
    <t>A1648755Q</t>
  </si>
  <si>
    <t>A1116127S</t>
  </si>
  <si>
    <t>F24586365K</t>
  </si>
  <si>
    <t>A1115317M</t>
  </si>
  <si>
    <t>A1712131F</t>
  </si>
  <si>
    <t>A1300694U</t>
  </si>
  <si>
    <t>A0901953J</t>
  </si>
  <si>
    <t>S21458952Y</t>
  </si>
  <si>
    <t>A0907789C</t>
  </si>
  <si>
    <t>B0000002B</t>
  </si>
  <si>
    <t>A1400916M</t>
  </si>
  <si>
    <t>Droits et Taxes à l'exportation (DTE)</t>
  </si>
  <si>
    <t>Droits et Taxes à l'importation (DTI)</t>
  </si>
  <si>
    <t>Impôt sur les bénéfices et profits(IBP/ISF)</t>
  </si>
  <si>
    <t>Dividendes versées à l'Etat</t>
  </si>
  <si>
    <t xml:space="preserve">Droits superficiaires annuels par carré </t>
  </si>
  <si>
    <t>Effort de contribution au budget de l'Etat (EFCB)</t>
  </si>
  <si>
    <t>Marge distribuable(Profit-Oil Etat Puissance Publique)</t>
  </si>
  <si>
    <t>Pénalités versées à la DGRAD</t>
  </si>
  <si>
    <t>Police des Mines et Hydrocarbures</t>
  </si>
  <si>
    <t>Pénalités versées Trésor</t>
  </si>
  <si>
    <t>Redevance annuelle pour entités de traitement et de transformation de toutes catégories et tailleries</t>
  </si>
  <si>
    <t>Redevance superciaire sur permis d'exploitation</t>
  </si>
  <si>
    <t>Redevance Minière</t>
  </si>
  <si>
    <t>Royalties</t>
  </si>
  <si>
    <t>Redevance Superficiaire/Frais de passage</t>
  </si>
  <si>
    <t>Taxe de statistiques (ST)</t>
  </si>
  <si>
    <t>Taxe sur Autorisation d'exploitation des eaux naturelles de surface ou souteraines</t>
  </si>
  <si>
    <t>Impôt sur la superficie des concessions Minières</t>
  </si>
  <si>
    <t>Taxe Concentrés</t>
  </si>
  <si>
    <t>Taxe Voirie et Drainage</t>
  </si>
  <si>
    <t>Taxe de developpement</t>
  </si>
  <si>
    <t>Frais de formation des cadres congolais</t>
  </si>
  <si>
    <t>Loyers d'Amodiation et/ou rente mensuelle et Indemnisation pour perte des revenus escomptés à titre de contrat d?amodiation</t>
  </si>
  <si>
    <t>Frais de Consultance</t>
  </si>
  <si>
    <t>Pas-de-Porte versés aux Entreprises Publiques/Bonus de signature ou Transfert</t>
  </si>
  <si>
    <t>Prestation des services</t>
  </si>
  <si>
    <t>Royalties versées aux Entreprises Publiques</t>
  </si>
  <si>
    <t>Bonus de Découverte</t>
  </si>
  <si>
    <t>Direction provinciale du Maniema</t>
  </si>
  <si>
    <t>Direction provinciale du Sud-Kivu</t>
  </si>
  <si>
    <t>Direction provinciale de Tanganyika</t>
  </si>
  <si>
    <t>Direction provinciale du Haut-Uélé</t>
  </si>
  <si>
    <t>Direction provinciale du Haut-Lomami</t>
  </si>
  <si>
    <t>Direction provinciale du Nord-Kivu</t>
  </si>
  <si>
    <t>Direction provinciale du KASAI</t>
  </si>
  <si>
    <t>Direction provinciale de Kinshasa</t>
  </si>
  <si>
    <t>Direction provinciale du Bas-Uélé</t>
  </si>
  <si>
    <t>Banque Centrale du Congo(BCC)</t>
  </si>
  <si>
    <t>Driection Provinciale Kwilu</t>
  </si>
  <si>
    <t>Redevance suivi de Change</t>
  </si>
  <si>
    <t>Rapport Banque Centrale du Congo 2016</t>
  </si>
  <si>
    <t>ERNST &amp; YOUNG RDC SARL</t>
  </si>
  <si>
    <t>Aucun</t>
  </si>
  <si>
    <t>En attente du rapport signé</t>
  </si>
  <si>
    <t xml:space="preserve">https://drive.google.com/file/d/1xI4WUpodhRQ97dTHif9gzwAt4nMnMcP-/view </t>
  </si>
  <si>
    <r>
      <rPr>
        <u/>
        <sz val="12"/>
        <color theme="10"/>
        <rFont val="Arial"/>
        <family val="2"/>
      </rPr>
      <t>►</t>
    </r>
    <r>
      <rPr>
        <u/>
        <sz val="12"/>
        <color theme="10"/>
        <rFont val="Calibri"/>
        <family val="2"/>
        <scheme val="minor"/>
      </rPr>
      <t>https://drive.google.com/file/d/1Nw1KeXyTM9C6QnXK2DRneD4cL6POEikA/view?usp=drive_open
►https://drive.google.com/file/d/1f2944s-319TCZ5Onw2O1xH69j7An3Aaf/view
► https://drive.google.com/file/d/12yd-t97FOclmQYycz5vJQNgezV1BcVH9/view
►https://drive.google.com/file/d/1JVPyPgiGzieGjRe-N8ux-2I3s6Ix92zp/view</t>
    </r>
  </si>
  <si>
    <t>Lorraine VERINGA</t>
  </si>
  <si>
    <t>lorraine.veringa@cd.ey.com</t>
  </si>
  <si>
    <t>https://www.itierdc.net/carte-de-la-rdc-cliquable/cartographie-ress/</t>
  </si>
  <si>
    <t>la Loi n°007 du 11 juillet 2002 portant Code Minier (CM), telle que modifiée et complétée par la Loi n°18/001 du 09 mars 2018 et le Décret N° 038/2003 du 26 mars 2003 portant règlement minier tel modifié et complté le decret N° 18/024 DU 08 JUIN 2018</t>
  </si>
  <si>
    <t>Rapport Contextuel 2016, capitre 4 et  le Décret du Premier Ministre n° 011/26 du 20 mai 2011 portant obligation de publier tout contrat ayant pour objet les ressources naturelles</t>
  </si>
  <si>
    <t>https://www.mines-rdc.cd/resourcecontracts/</t>
  </si>
  <si>
    <t>Chapitre 2,II. Fournitures d' Infrastructures, rapport Contextuel Complémentaire 2016</t>
  </si>
  <si>
    <t>Chapitre 4. Analyse des revenus du Secteur Extractif, Rapport de conciliation 2016</t>
  </si>
  <si>
    <t xml:space="preserve">            1 962 042,33   </t>
  </si>
  <si>
    <t>Chapitre 7 Rapport Contextuel 2016</t>
  </si>
  <si>
    <t>Chapitre II, Rapport Contextuel 2016</t>
  </si>
  <si>
    <t>Rapport Banque Centrale du Congo 2016, Chapitre 6, Rapport Contextuel</t>
  </si>
  <si>
    <t>République Démocratique du Congo</t>
  </si>
  <si>
    <t>11E</t>
  </si>
  <si>
    <t>Impôts</t>
  </si>
  <si>
    <t>111E</t>
  </si>
  <si>
    <t>Impôts sur le revenu, le bénéfice et les plus-values</t>
  </si>
  <si>
    <t>114E</t>
  </si>
  <si>
    <t>Impôts sur les biens et services</t>
  </si>
  <si>
    <t>1145E</t>
  </si>
  <si>
    <t xml:space="preserve">  Impôts sur l'usage de biens/permission d'utiliser des biens ou d'exécuter des activités</t>
  </si>
  <si>
    <t>115E</t>
  </si>
  <si>
    <t>Taxes sur le commerce et les transactions au niveau international</t>
  </si>
  <si>
    <t>141E</t>
  </si>
  <si>
    <t>Revenu dégagé de la propriété</t>
  </si>
  <si>
    <t>1412E</t>
  </si>
  <si>
    <t xml:space="preserve">   Dividendes</t>
  </si>
  <si>
    <t>1415E</t>
  </si>
  <si>
    <t>Loyers</t>
  </si>
  <si>
    <t>1415E3</t>
  </si>
  <si>
    <t xml:space="preserve">      Droits associés à la production (en nature ou en espèces)</t>
  </si>
  <si>
    <t>142E</t>
  </si>
  <si>
    <t>Ventes de marchandises et de services</t>
  </si>
  <si>
    <t>https://drive.google.com/file/d/1Nw1KeXyTM9C6QnXK2DRneD4cL6POEikA/view</t>
  </si>
  <si>
    <t xml:space="preserve">Rétrocession due: 40 154 779,79 USD </t>
  </si>
  <si>
    <t>Direction Générale des Recettes Administratives (DGRAD)</t>
  </si>
  <si>
    <t>Déclaration unilatérale de la Direction provinciale du Sud-Kivu</t>
  </si>
  <si>
    <t>Déclaration unilatérale de la Direction provinciale du Maniema</t>
  </si>
  <si>
    <t>Déclaration unilatérale de la Direction provinciale du Tshopo</t>
  </si>
  <si>
    <t>Déclaration unilatérale de la Direction provinciale du Kongo Central</t>
  </si>
  <si>
    <t>Déclaration unilatérale de la Direction provinciale du Kwilu</t>
  </si>
  <si>
    <t>Déclaration unilatérale de la Direction provinciale du Bas-Uélé</t>
  </si>
  <si>
    <t>Déclaration unilatérale de la Direction provinciale de Kinshasa</t>
  </si>
  <si>
    <t>Déclaration unilatérale de la Direction provinciale du Kasai</t>
  </si>
  <si>
    <t>Déclaration unilatérale de la Direction provinciale du Nord-Kivu</t>
  </si>
  <si>
    <t>Déclaration unilatérale de la Direction provinciale du Haut-Lomami</t>
  </si>
  <si>
    <t>Déclaration unilatérale de la Direction provinciale du Haut-Uélé</t>
  </si>
  <si>
    <t>Déclaration unilatérale de la Direction provinciale du Tanganyika</t>
  </si>
  <si>
    <t>Entreprise Publique Minière</t>
  </si>
  <si>
    <t>Paiement Contractuel sur seuil de Prod. atteint(500000 TCU)(PC°</t>
  </si>
  <si>
    <t>Secrétariat Général des Hydrocarbures</t>
  </si>
  <si>
    <t>Contribution à l'effort pour l'exploration de la Cuvette Centrale (CEECC)</t>
  </si>
  <si>
    <t>Secrétariat Général des Hydrocarbures &amp; SONAHYDROC</t>
  </si>
  <si>
    <t>Direction provinciale du Kongo Central</t>
  </si>
  <si>
    <t>Direction provinciale duTshopo</t>
  </si>
  <si>
    <t>Direction Générale des Douanes et accises (DGDA)</t>
  </si>
  <si>
    <t>Direction des Recettes du Haut katangaDRHKAT) et Direction des recettes de Lualaba (DRLU)</t>
  </si>
  <si>
    <t>Ministère Provincial des Mines du Nord Kivu</t>
  </si>
  <si>
    <t>Direction Générale des Recettes Domaniales, Judiciaires et de Participation (DGRAD)</t>
  </si>
  <si>
    <t>Direction Générale des Recettes Domaniales, Judiciaires et de Participations (DGRAD)</t>
  </si>
  <si>
    <t>Ministère de l'environnement</t>
  </si>
  <si>
    <t>Entreprise Publique Pétrolière</t>
  </si>
  <si>
    <t>Anvil Mining Company</t>
  </si>
  <si>
    <t>Congo Dongfang Mining Company</t>
  </si>
  <si>
    <t>CONGO INTERNATIONAL MINING CORPORATION SAS(CIMCO SAS)</t>
  </si>
  <si>
    <t>Compagnie Minière de Tondo (CMT)</t>
  </si>
  <si>
    <t>CNR MEDEA SA</t>
  </si>
  <si>
    <t>CONGO COBALT CORPORATION (ex SMKK.)(COCOCO)</t>
  </si>
  <si>
    <t>HUACHIN METAL LEACH SARL (HML)</t>
  </si>
  <si>
    <t>IVERLAND MINING CONGO SARL (IMC) SARL</t>
  </si>
  <si>
    <t>Kamoto Copper Company (KCC)</t>
  </si>
  <si>
    <t>KIPUSHI CORPORATION (KICO)</t>
  </si>
  <si>
    <t>KISENDA COPPER COMPAGNY(KICC-EX-MMK) (KICC)</t>
  </si>
  <si>
    <t>KISANFU MINING (KIMIN)</t>
  </si>
  <si>
    <t>MINES D'OR DE KISENGE (CLUFF MINING CONGO SARL) (MDDK)</t>
  </si>
  <si>
    <t>LA MINIERE DE KASOMBO (MIKAS)</t>
  </si>
  <si>
    <t>MANIEMA MINING COMPAGNY (MMC)</t>
  </si>
  <si>
    <t>MINING MINERAL RESOURCES Sarl (MMR)</t>
  </si>
  <si>
    <t>METAL MINES (MTM)</t>
  </si>
  <si>
    <t>Chevron ODS</t>
  </si>
  <si>
    <t>SINO KATANGATIN (SKT SPRL)</t>
  </si>
  <si>
    <t>SOCIETE MINIERE DE MOKU-BEVERENDI (SMB)</t>
  </si>
  <si>
    <t>Entreprise Publique</t>
  </si>
  <si>
    <t xml:space="preserve">Montant renseigné dans le rapport </t>
  </si>
  <si>
    <t>Dépenses sociles obl.</t>
  </si>
  <si>
    <t>le montant total des revenus du secteur extractif ne tient pas en compte les déclarations unilatérales des directions provinciales suivantes: Tanganyika, Maniema, haut uelé, Nord Kivu, bas uélé, Kasai, Kasai oriental etc. Par contre il intègre les dépenses sociales volontaires comme obligatoires. Il prend aussi en compte les paiements des entreprises déclarés unilatéralement.</t>
  </si>
  <si>
    <t>http://itierdc-data.masiavuvu.fr/donnees-itie/</t>
  </si>
  <si>
    <t>1141E</t>
  </si>
  <si>
    <t>Impôts généraux sur les biens et services (TVA, taxe sur les ventes, taxe sur le chiffre d'affaires</t>
  </si>
  <si>
    <t>Impôt sur le Chiffre d’affaires à l’intérieur (ICAI)</t>
  </si>
  <si>
    <t>Indeminité forfetaire</t>
  </si>
  <si>
    <t>Cuivre et Argent</t>
  </si>
  <si>
    <t>Or</t>
  </si>
  <si>
    <t>Cuivre, Cobalt</t>
  </si>
  <si>
    <t>Cuivre</t>
  </si>
  <si>
    <t>COBALT;CUIVRE</t>
  </si>
  <si>
    <t xml:space="preserve"> CUIVRE</t>
  </si>
  <si>
    <t>Coltan</t>
  </si>
  <si>
    <t>Pétrole</t>
  </si>
  <si>
    <t>Cuivre;cobalt</t>
  </si>
  <si>
    <t>ARGENT;BARYUM;COBALT;CUIVRE;FER;GERMANIUM;NICKEL;NIOBIUM;OR;PLATINE;PLOMB;ZINC;ARSENIC;MANGANESE;PALLADIUM;PLOMB;SOUFRE;ZINC;TITANE;WOLFRANITE;Etain</t>
  </si>
  <si>
    <t>Cuivre;Cobalt</t>
  </si>
  <si>
    <t>Zinc</t>
  </si>
  <si>
    <t>COLTAN;CASSITERITE</t>
  </si>
  <si>
    <t>Or;Diamant;gpeplatine;Mn;metaux de base et précieux</t>
  </si>
  <si>
    <t>Diamant</t>
  </si>
  <si>
    <t>Nobmium; Etain;Tantale; Nb-Ta; Wolframite</t>
  </si>
  <si>
    <t>manganèse</t>
  </si>
  <si>
    <t>Etain</t>
  </si>
  <si>
    <t xml:space="preserve">Etain;Tantale;Nobium; Or;Wolframite;Tantale;Or </t>
  </si>
  <si>
    <t>CUIVRE;COBALT</t>
  </si>
  <si>
    <t>CASSITERITE;COLTAN</t>
  </si>
  <si>
    <t>Cassitérite; Or; Etain; Cuivre;Platine;Cobalt;Argent;Aniobium; Tantale;Wolframite</t>
  </si>
  <si>
    <t>Coltan; Cassiterite; Wolframite</t>
  </si>
  <si>
    <t>cuivre; cobalt</t>
  </si>
  <si>
    <t>cuivre; cobalt; nickel</t>
  </si>
  <si>
    <t>Cuivre; Cobalt</t>
  </si>
  <si>
    <t>CUIVRE; COBALT; ZINC</t>
  </si>
  <si>
    <t xml:space="preserve"> Cuivre;cobalt</t>
  </si>
  <si>
    <t>Cobalt; Cuivre; Nickel; Or</t>
  </si>
  <si>
    <t>143E</t>
  </si>
  <si>
    <t>Amendes, peines et forfaits</t>
  </si>
  <si>
    <t>Seulement les dépenses sociales obligatoires</t>
  </si>
  <si>
    <t>Chapitre 4.6 dans le Rapport de conciliation ITIE RDC 2016</t>
  </si>
  <si>
    <t>Page 87 dans le Rapport ITIE RDC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</si>
</sst>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_-;\-* #,##0.00\ _€_-;_-* &quot;-&quot;??\ _€_-;_-@_-"/>
    <numFmt numFmtId="165" formatCode="_ * #,##0.00_ ;_ * \-#,##0.00_ ;_ * &quot;-&quot;??_ ;_ @_ "/>
    <numFmt numFmtId="166" formatCode="yyyy\-mm\-dd;@"/>
    <numFmt numFmtId="167" formatCode="_ * #,##0_ ;_ * \-#,##0_ ;_ * &quot;-&quot;??_ ;_ @_ "/>
  </numFmts>
  <fonts count="49">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u/>
      <sz val="10"/>
      <color rgb="FFFF0000"/>
      <name val="Calibri"/>
      <family val="2"/>
      <scheme val="minor"/>
    </font>
    <font>
      <sz val="20"/>
      <color theme="1"/>
      <name val="Calibri"/>
      <family val="2"/>
    </font>
    <font>
      <sz val="10"/>
      <color rgb="FFFF0000"/>
      <name val="Calibri (Body)"/>
    </font>
    <font>
      <b/>
      <sz val="16"/>
      <color rgb="FF000000"/>
      <name val="Calibri (Body)"/>
    </font>
    <font>
      <sz val="16"/>
      <color rgb="FF000000"/>
      <name val="Calibri"/>
      <family val="2"/>
      <scheme val="minor"/>
    </font>
    <font>
      <i/>
      <sz val="11"/>
      <color rgb="FF000000"/>
      <name val="Calibri"/>
      <family val="2"/>
      <scheme val="minor"/>
    </font>
    <font>
      <sz val="11"/>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i/>
      <sz val="11"/>
      <color theme="1"/>
      <name val="Calibri"/>
      <family val="2"/>
      <scheme val="minor"/>
    </font>
    <font>
      <sz val="12"/>
      <color theme="1"/>
      <name val="Cambria"/>
      <family val="1"/>
    </font>
    <font>
      <b/>
      <sz val="16"/>
      <color rgb="FF000000"/>
      <name val="Times New Roman"/>
      <family val="1"/>
    </font>
    <font>
      <sz val="11"/>
      <color rgb="FF000000"/>
      <name val="Calibri"/>
      <family val="2"/>
    </font>
    <font>
      <i/>
      <sz val="10"/>
      <color rgb="FF000000"/>
      <name val="Calibri"/>
      <family val="2"/>
      <scheme val="minor"/>
    </font>
    <font>
      <u/>
      <sz val="11"/>
      <color rgb="FF000000"/>
      <name val="Calibri"/>
      <family val="2"/>
      <scheme val="minor"/>
    </font>
    <font>
      <b/>
      <sz val="11"/>
      <color rgb="FF3F3F3F"/>
      <name val="Calibri"/>
      <family val="2"/>
      <scheme val="minor"/>
    </font>
    <font>
      <b/>
      <i/>
      <sz val="10"/>
      <color rgb="FF3F3F3F"/>
      <name val="Calibri"/>
      <family val="2"/>
      <scheme val="minor"/>
    </font>
    <font>
      <sz val="12"/>
      <color theme="1"/>
      <name val="Calibri"/>
      <family val="2"/>
      <scheme val="minor"/>
    </font>
    <font>
      <sz val="10"/>
      <name val="Arial"/>
      <family val="2"/>
    </font>
    <font>
      <sz val="10"/>
      <color theme="1"/>
      <name val="Arial"/>
      <family val="2"/>
    </font>
    <font>
      <sz val="12"/>
      <color rgb="FF000000"/>
      <name val="Arial"/>
      <family val="2"/>
    </font>
    <font>
      <sz val="11"/>
      <color rgb="FFFF0000"/>
      <name val="Calibri"/>
      <family val="2"/>
      <scheme val="minor"/>
    </font>
    <font>
      <sz val="11"/>
      <color rgb="FF3F3F76"/>
      <name val="Calibri"/>
      <family val="2"/>
      <scheme val="minor"/>
    </font>
    <font>
      <sz val="11"/>
      <color rgb="FFFF0000"/>
      <name val="Calibri"/>
      <family val="2"/>
    </font>
    <font>
      <b/>
      <sz val="8"/>
      <color rgb="FF000000"/>
      <name val="Arial"/>
      <family val="2"/>
    </font>
    <font>
      <u/>
      <sz val="12"/>
      <color theme="10"/>
      <name val="Arial"/>
      <family val="2"/>
    </font>
    <font>
      <b/>
      <sz val="9"/>
      <color indexed="81"/>
      <name val="Tahoma"/>
      <family val="2"/>
    </font>
    <font>
      <sz val="9"/>
      <color indexed="81"/>
      <name val="Tahoma"/>
      <family val="2"/>
    </font>
  </fonts>
  <fills count="15">
    <fill>
      <patternFill patternType="none"/>
    </fill>
    <fill>
      <patternFill patternType="gray125"/>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rgb="FFF2F2F2"/>
      </patternFill>
    </fill>
    <fill>
      <patternFill patternType="solid">
        <fgColor rgb="FFF2F2F2"/>
        <bgColor indexed="64"/>
      </patternFill>
    </fill>
    <fill>
      <patternFill patternType="solid">
        <fgColor rgb="FFFF0000"/>
        <bgColor indexed="64"/>
      </patternFill>
    </fill>
    <fill>
      <patternFill patternType="solid">
        <fgColor rgb="FF92D050"/>
        <bgColor indexed="64"/>
      </patternFill>
    </fill>
  </fills>
  <borders count="29">
    <border>
      <left/>
      <right/>
      <top/>
      <bottom/>
      <diagonal/>
    </border>
    <border>
      <left style="thin">
        <color auto="1"/>
      </left>
      <right/>
      <top/>
      <bottom/>
      <diagonal/>
    </border>
    <border>
      <left style="thin">
        <color auto="1"/>
      </left>
      <right/>
      <top style="thin">
        <color auto="1"/>
      </top>
      <bottom/>
      <diagonal/>
    </border>
    <border>
      <left/>
      <right/>
      <top style="thin">
        <color auto="1"/>
      </top>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indexed="64"/>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308">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6" fillId="11" borderId="21" applyNumberFormat="0" applyAlignment="0" applyProtection="0"/>
    <xf numFmtId="165" fontId="38" fillId="0" borderId="0" applyFont="0" applyFill="0" applyBorder="0" applyAlignment="0" applyProtection="0"/>
    <xf numFmtId="0" fontId="39" fillId="0" borderId="0"/>
    <xf numFmtId="0" fontId="40" fillId="0" borderId="0"/>
    <xf numFmtId="0" fontId="3" fillId="0" borderId="0"/>
    <xf numFmtId="164" fontId="3" fillId="0" borderId="0" applyFont="0" applyFill="0" applyBorder="0" applyAlignment="0" applyProtection="0"/>
    <xf numFmtId="0" fontId="43" fillId="2" borderId="4" applyNumberFormat="0" applyAlignment="0" applyProtection="0"/>
    <xf numFmtId="0" fontId="33" fillId="0" borderId="0"/>
    <xf numFmtId="0" fontId="43" fillId="2" borderId="4" applyNumberFormat="0" applyAlignment="0" applyProtection="0"/>
    <xf numFmtId="0" fontId="1" fillId="0" borderId="0"/>
    <xf numFmtId="164" fontId="1" fillId="0" borderId="0" applyFont="0" applyFill="0" applyBorder="0" applyAlignment="0" applyProtection="0"/>
  </cellStyleXfs>
  <cellXfs count="208">
    <xf numFmtId="0" fontId="0" fillId="0" borderId="0" xfId="0"/>
    <xf numFmtId="0" fontId="13" fillId="0" borderId="0" xfId="0" applyFont="1" applyAlignment="1">
      <alignment horizontal="left" vertical="center" wrapText="1"/>
    </xf>
    <xf numFmtId="0" fontId="13" fillId="0" borderId="0" xfId="0" applyFont="1" applyAlignment="1">
      <alignment horizontal="left" wrapText="1"/>
    </xf>
    <xf numFmtId="0" fontId="14" fillId="0" borderId="0" xfId="0" applyFont="1"/>
    <xf numFmtId="0" fontId="13" fillId="0" borderId="8" xfId="0" applyFont="1" applyBorder="1"/>
    <xf numFmtId="0" fontId="13" fillId="0" borderId="12" xfId="0" applyFont="1" applyBorder="1"/>
    <xf numFmtId="0" fontId="13" fillId="0" borderId="0" xfId="0" applyFont="1"/>
    <xf numFmtId="0" fontId="13" fillId="0" borderId="3" xfId="0" applyFont="1" applyBorder="1"/>
    <xf numFmtId="0" fontId="13" fillId="0" borderId="0" xfId="0" applyFont="1" applyBorder="1"/>
    <xf numFmtId="0" fontId="15" fillId="0" borderId="0" xfId="0" applyFont="1" applyAlignment="1">
      <alignment horizontal="left" wrapText="1"/>
    </xf>
    <xf numFmtId="0" fontId="17" fillId="0" borderId="0" xfId="0" applyFont="1"/>
    <xf numFmtId="0" fontId="17" fillId="0" borderId="3" xfId="0" applyFont="1" applyBorder="1"/>
    <xf numFmtId="0" fontId="17" fillId="0" borderId="12" xfId="0" applyFont="1" applyBorder="1"/>
    <xf numFmtId="0" fontId="13" fillId="0" borderId="14" xfId="0" applyFont="1" applyBorder="1"/>
    <xf numFmtId="0" fontId="15" fillId="5" borderId="0" xfId="0" applyFont="1" applyFill="1" applyBorder="1" applyAlignment="1">
      <alignment horizontal="left" wrapText="1"/>
    </xf>
    <xf numFmtId="0" fontId="16" fillId="0" borderId="0" xfId="0" applyFont="1" applyBorder="1"/>
    <xf numFmtId="0" fontId="18" fillId="0" borderId="0" xfId="0" applyFont="1" applyBorder="1"/>
    <xf numFmtId="0" fontId="19" fillId="0" borderId="0" xfId="127" applyFont="1"/>
    <xf numFmtId="0" fontId="18" fillId="0" borderId="0" xfId="0" applyFont="1" applyAlignment="1">
      <alignment horizontal="left" vertical="center" wrapText="1"/>
    </xf>
    <xf numFmtId="0" fontId="21" fillId="0" borderId="0" xfId="0" applyFont="1"/>
    <xf numFmtId="0" fontId="23" fillId="0" borderId="0" xfId="0" applyFont="1" applyAlignment="1">
      <alignment horizontal="left" vertical="center"/>
    </xf>
    <xf numFmtId="0" fontId="24" fillId="0" borderId="0" xfId="0" applyFont="1" applyAlignment="1">
      <alignment horizontal="left" vertical="center"/>
    </xf>
    <xf numFmtId="0" fontId="25" fillId="0" borderId="0" xfId="0" applyFont="1" applyAlignment="1">
      <alignment horizontal="left" vertical="center"/>
    </xf>
    <xf numFmtId="0" fontId="25" fillId="7" borderId="0" xfId="0" applyFont="1" applyFill="1" applyAlignment="1">
      <alignment horizontal="left" vertical="center"/>
    </xf>
    <xf numFmtId="0" fontId="13" fillId="0" borderId="0" xfId="0" applyFont="1" applyAlignment="1">
      <alignment horizontal="left" vertical="center"/>
    </xf>
    <xf numFmtId="0" fontId="24" fillId="0" borderId="0" xfId="0" applyFont="1" applyAlignment="1">
      <alignment vertical="center"/>
    </xf>
    <xf numFmtId="0" fontId="25" fillId="0" borderId="0" xfId="0" applyFont="1" applyAlignment="1">
      <alignment vertical="center"/>
    </xf>
    <xf numFmtId="0" fontId="25" fillId="6" borderId="0" xfId="0" applyFont="1" applyFill="1" applyAlignment="1">
      <alignment vertical="center"/>
    </xf>
    <xf numFmtId="0" fontId="25" fillId="8" borderId="0" xfId="0" applyFont="1" applyFill="1" applyAlignment="1">
      <alignment vertical="center"/>
    </xf>
    <xf numFmtId="0" fontId="25" fillId="8" borderId="0" xfId="0" applyFont="1" applyFill="1" applyAlignment="1">
      <alignment horizontal="left" vertical="center"/>
    </xf>
    <xf numFmtId="0" fontId="22" fillId="0" borderId="0" xfId="0" applyFont="1" applyAlignment="1">
      <alignment vertical="center"/>
    </xf>
    <xf numFmtId="0" fontId="16" fillId="0" borderId="0" xfId="0" applyFont="1" applyAlignment="1">
      <alignment horizontal="left" vertical="center" wrapText="1"/>
    </xf>
    <xf numFmtId="0" fontId="16" fillId="0" borderId="0" xfId="0" applyFont="1" applyAlignment="1">
      <alignment horizontal="left" vertical="center"/>
    </xf>
    <xf numFmtId="0" fontId="17" fillId="0" borderId="0" xfId="0" applyFont="1" applyBorder="1"/>
    <xf numFmtId="0" fontId="13" fillId="5" borderId="0" xfId="0" applyFont="1" applyFill="1" applyBorder="1" applyAlignment="1">
      <alignment horizontal="left" wrapText="1"/>
    </xf>
    <xf numFmtId="0" fontId="16" fillId="0" borderId="8" xfId="0" applyFont="1" applyBorder="1"/>
    <xf numFmtId="0" fontId="30" fillId="0" borderId="0" xfId="0" applyFont="1"/>
    <xf numFmtId="0" fontId="31" fillId="0" borderId="0" xfId="0" applyFont="1" applyAlignment="1">
      <alignment vertical="center"/>
    </xf>
    <xf numFmtId="0" fontId="33" fillId="0" borderId="0" xfId="0" applyFont="1" applyAlignment="1">
      <alignment vertical="center"/>
    </xf>
    <xf numFmtId="0" fontId="33" fillId="9" borderId="0" xfId="0" applyFont="1" applyFill="1" applyAlignment="1">
      <alignment vertical="center"/>
    </xf>
    <xf numFmtId="0" fontId="32" fillId="0" borderId="0" xfId="0" applyFont="1"/>
    <xf numFmtId="0" fontId="24" fillId="0" borderId="0" xfId="0" applyFont="1"/>
    <xf numFmtId="0" fontId="25" fillId="0" borderId="0" xfId="0" applyFont="1"/>
    <xf numFmtId="0" fontId="33" fillId="4" borderId="0" xfId="0" applyFont="1" applyFill="1" applyAlignment="1">
      <alignment vertical="center"/>
    </xf>
    <xf numFmtId="0" fontId="34" fillId="0" borderId="0" xfId="0" applyFont="1" applyBorder="1"/>
    <xf numFmtId="0" fontId="16" fillId="0" borderId="0" xfId="0" applyFont="1" applyAlignment="1">
      <alignment horizontal="left" wrapText="1"/>
    </xf>
    <xf numFmtId="0" fontId="37" fillId="11" borderId="21" xfId="297" applyFont="1" applyAlignment="1">
      <alignment horizontal="left" vertical="center" wrapText="1"/>
    </xf>
    <xf numFmtId="0" fontId="7" fillId="0" borderId="0" xfId="127" applyAlignment="1">
      <alignment vertical="center"/>
    </xf>
    <xf numFmtId="49" fontId="26" fillId="12" borderId="1" xfId="0" applyNumberFormat="1" applyFont="1" applyFill="1" applyBorder="1" applyAlignment="1">
      <alignment horizontal="left" vertical="center"/>
    </xf>
    <xf numFmtId="0" fontId="13" fillId="3" borderId="15" xfId="0" applyFont="1" applyFill="1" applyBorder="1" applyAlignment="1">
      <alignment horizontal="left" vertical="center"/>
    </xf>
    <xf numFmtId="0" fontId="4" fillId="0" borderId="0" xfId="0" applyFont="1" applyFill="1" applyBorder="1" applyAlignment="1">
      <alignment horizontal="left" vertical="center" wrapText="1"/>
    </xf>
    <xf numFmtId="0" fontId="37" fillId="11" borderId="22" xfId="297" applyFont="1" applyBorder="1" applyAlignment="1">
      <alignment horizontal="left" vertical="center" wrapText="1"/>
    </xf>
    <xf numFmtId="0" fontId="13" fillId="3" borderId="15" xfId="0" applyNumberFormat="1" applyFont="1" applyFill="1" applyBorder="1" applyAlignment="1">
      <alignment horizontal="left" wrapText="1"/>
    </xf>
    <xf numFmtId="166" fontId="13" fillId="3" borderId="15" xfId="0" applyNumberFormat="1" applyFont="1" applyFill="1" applyBorder="1" applyAlignment="1">
      <alignment horizontal="left" wrapText="1"/>
    </xf>
    <xf numFmtId="0" fontId="13" fillId="3" borderId="24" xfId="0" applyNumberFormat="1" applyFont="1" applyFill="1" applyBorder="1" applyAlignment="1">
      <alignment horizontal="left" wrapText="1"/>
    </xf>
    <xf numFmtId="167" fontId="13" fillId="3" borderId="20" xfId="298" applyNumberFormat="1" applyFont="1" applyFill="1" applyBorder="1" applyAlignment="1">
      <alignment horizontal="left" wrapText="1"/>
    </xf>
    <xf numFmtId="166" fontId="13" fillId="3" borderId="16" xfId="0" applyNumberFormat="1" applyFont="1" applyFill="1" applyBorder="1" applyAlignment="1">
      <alignment horizontal="left" wrapText="1"/>
    </xf>
    <xf numFmtId="166" fontId="13" fillId="10" borderId="16" xfId="0" applyNumberFormat="1" applyFont="1" applyFill="1" applyBorder="1" applyAlignment="1">
      <alignment horizontal="left" wrapText="1"/>
    </xf>
    <xf numFmtId="0" fontId="13" fillId="4" borderId="16" xfId="0" applyFont="1" applyFill="1" applyBorder="1" applyAlignment="1">
      <alignment horizontal="left" wrapText="1"/>
    </xf>
    <xf numFmtId="166" fontId="13" fillId="3" borderId="20" xfId="0" applyNumberFormat="1" applyFont="1" applyFill="1" applyBorder="1" applyAlignment="1">
      <alignment horizontal="left" vertical="center" wrapText="1"/>
    </xf>
    <xf numFmtId="166" fontId="7" fillId="3" borderId="16" xfId="127" applyNumberFormat="1" applyFill="1" applyBorder="1" applyAlignment="1">
      <alignment horizontal="left" vertical="center" wrapText="1"/>
    </xf>
    <xf numFmtId="166" fontId="13" fillId="3" borderId="20" xfId="0" applyNumberFormat="1" applyFont="1" applyFill="1" applyBorder="1" applyAlignment="1">
      <alignment horizontal="left" wrapText="1"/>
    </xf>
    <xf numFmtId="166" fontId="13" fillId="3" borderId="16" xfId="0" applyNumberFormat="1" applyFont="1" applyFill="1" applyBorder="1" applyAlignment="1">
      <alignment horizontal="left" vertical="center" wrapText="1"/>
    </xf>
    <xf numFmtId="0" fontId="13" fillId="10" borderId="16" xfId="0" applyFont="1" applyFill="1" applyBorder="1" applyAlignment="1">
      <alignment horizontal="left" wrapText="1"/>
    </xf>
    <xf numFmtId="0" fontId="13" fillId="4" borderId="20" xfId="0" applyFont="1" applyFill="1" applyBorder="1" applyAlignment="1">
      <alignment horizontal="left" vertical="center" wrapText="1"/>
    </xf>
    <xf numFmtId="0" fontId="7" fillId="4" borderId="16" xfId="127" applyFill="1" applyBorder="1" applyAlignment="1">
      <alignment horizontal="left" vertical="center" wrapText="1"/>
    </xf>
    <xf numFmtId="0" fontId="13" fillId="4" borderId="26" xfId="0" applyFont="1" applyFill="1" applyBorder="1" applyAlignment="1">
      <alignment horizontal="left" vertical="center" wrapText="1"/>
    </xf>
    <xf numFmtId="0" fontId="13" fillId="4" borderId="27" xfId="0" applyFont="1" applyFill="1" applyBorder="1" applyAlignment="1">
      <alignment horizontal="left" wrapText="1"/>
    </xf>
    <xf numFmtId="0" fontId="7" fillId="4" borderId="28" xfId="127" applyFill="1" applyBorder="1" applyAlignment="1">
      <alignment horizontal="left" vertical="center" wrapText="1"/>
    </xf>
    <xf numFmtId="166" fontId="13" fillId="3" borderId="25" xfId="0" applyNumberFormat="1" applyFont="1" applyFill="1" applyBorder="1" applyAlignment="1">
      <alignment horizontal="left" vertical="center" wrapText="1"/>
    </xf>
    <xf numFmtId="0" fontId="13" fillId="3" borderId="27" xfId="0" applyFont="1" applyFill="1" applyBorder="1" applyAlignment="1">
      <alignment horizontal="left" vertical="center"/>
    </xf>
    <xf numFmtId="0" fontId="7" fillId="4" borderId="18" xfId="127" applyFill="1" applyBorder="1" applyAlignment="1">
      <alignment vertical="center" wrapText="1"/>
    </xf>
    <xf numFmtId="0" fontId="13" fillId="4" borderId="20" xfId="0" applyFont="1" applyFill="1" applyBorder="1" applyAlignment="1">
      <alignment horizontal="left" wrapText="1"/>
    </xf>
    <xf numFmtId="0" fontId="13" fillId="4" borderId="15" xfId="0" applyFont="1" applyFill="1" applyBorder="1" applyAlignment="1">
      <alignment horizontal="left" wrapText="1"/>
    </xf>
    <xf numFmtId="0" fontId="4" fillId="0" borderId="0" xfId="301" applyFont="1" applyAlignment="1">
      <alignment vertical="top"/>
    </xf>
    <xf numFmtId="0" fontId="4" fillId="0" borderId="0" xfId="301" applyFont="1" applyAlignment="1"/>
    <xf numFmtId="0" fontId="4" fillId="0" borderId="0" xfId="301" applyFont="1"/>
    <xf numFmtId="0" fontId="20" fillId="0" borderId="0" xfId="301" applyFont="1" applyAlignment="1">
      <alignment vertical="top"/>
    </xf>
    <xf numFmtId="0" fontId="11" fillId="0" borderId="17" xfId="301" applyFont="1" applyBorder="1"/>
    <xf numFmtId="0" fontId="11" fillId="0" borderId="2" xfId="301" applyFont="1" applyBorder="1"/>
    <xf numFmtId="0" fontId="6" fillId="0" borderId="3" xfId="301" applyFont="1" applyBorder="1"/>
    <xf numFmtId="0" fontId="4" fillId="0" borderId="3" xfId="301" applyFont="1" applyBorder="1"/>
    <xf numFmtId="0" fontId="29" fillId="0" borderId="0" xfId="301" applyFont="1" applyAlignment="1"/>
    <xf numFmtId="0" fontId="4" fillId="0" borderId="18" xfId="301" applyFont="1" applyBorder="1"/>
    <xf numFmtId="0" fontId="28" fillId="0" borderId="1" xfId="301" applyFont="1" applyBorder="1"/>
    <xf numFmtId="0" fontId="4" fillId="0" borderId="0" xfId="301" applyFont="1" applyBorder="1"/>
    <xf numFmtId="0" fontId="28" fillId="0" borderId="0" xfId="301" applyFont="1" applyAlignment="1">
      <alignment vertical="top"/>
    </xf>
    <xf numFmtId="0" fontId="41" fillId="5" borderId="0" xfId="301" applyFont="1" applyFill="1" applyBorder="1" applyAlignment="1">
      <alignment horizontal="left" vertical="center" wrapText="1"/>
    </xf>
    <xf numFmtId="0" fontId="5" fillId="0" borderId="17" xfId="301" applyFont="1" applyBorder="1" applyAlignment="1">
      <alignment vertical="center" wrapText="1"/>
    </xf>
    <xf numFmtId="0" fontId="5" fillId="0" borderId="1" xfId="301" applyFont="1" applyBorder="1" applyAlignment="1">
      <alignment horizontal="right" wrapText="1"/>
    </xf>
    <xf numFmtId="0" fontId="4" fillId="5" borderId="0" xfId="301" applyFont="1" applyFill="1" applyBorder="1"/>
    <xf numFmtId="0" fontId="3" fillId="4" borderId="19" xfId="301" applyFill="1" applyBorder="1" applyAlignment="1">
      <alignment vertical="center" wrapText="1"/>
    </xf>
    <xf numFmtId="0" fontId="5" fillId="0" borderId="1" xfId="301" applyFont="1" applyBorder="1" applyAlignment="1">
      <alignment horizontal="right"/>
    </xf>
    <xf numFmtId="0" fontId="5" fillId="0" borderId="7" xfId="301" applyFont="1" applyBorder="1" applyAlignment="1">
      <alignment horizontal="right"/>
    </xf>
    <xf numFmtId="0" fontId="4" fillId="9" borderId="8" xfId="301" applyFont="1" applyFill="1" applyBorder="1"/>
    <xf numFmtId="3" fontId="12" fillId="0" borderId="0" xfId="301" applyNumberFormat="1" applyFont="1" applyBorder="1"/>
    <xf numFmtId="3" fontId="16" fillId="0" borderId="0" xfId="301" applyNumberFormat="1" applyFont="1" applyBorder="1"/>
    <xf numFmtId="0" fontId="5" fillId="0" borderId="7" xfId="301" applyFont="1" applyBorder="1" applyAlignment="1">
      <alignment vertical="top"/>
    </xf>
    <xf numFmtId="0" fontId="4" fillId="0" borderId="8" xfId="301" applyFont="1" applyBorder="1" applyAlignment="1"/>
    <xf numFmtId="0" fontId="5" fillId="0" borderId="9" xfId="301" applyFont="1" applyBorder="1" applyAlignment="1">
      <alignment vertical="center" wrapText="1"/>
    </xf>
    <xf numFmtId="0" fontId="5" fillId="0" borderId="7" xfId="301" applyFont="1" applyBorder="1" applyAlignment="1">
      <alignment vertical="center" wrapText="1"/>
    </xf>
    <xf numFmtId="0" fontId="5" fillId="0" borderId="8" xfId="301" applyFont="1" applyBorder="1" applyAlignment="1">
      <alignment vertical="center" wrapText="1"/>
    </xf>
    <xf numFmtId="0" fontId="5" fillId="0" borderId="9" xfId="301" applyFont="1" applyFill="1" applyBorder="1" applyAlignment="1">
      <alignment vertical="center" wrapText="1"/>
    </xf>
    <xf numFmtId="0" fontId="6" fillId="0" borderId="18" xfId="301" applyFont="1" applyBorder="1" applyAlignment="1">
      <alignment horizontal="right"/>
    </xf>
    <xf numFmtId="167" fontId="12" fillId="0" borderId="8" xfId="302" applyNumberFormat="1" applyFont="1" applyBorder="1"/>
    <xf numFmtId="3" fontId="12" fillId="0" borderId="8" xfId="301" applyNumberFormat="1" applyFont="1" applyBorder="1"/>
    <xf numFmtId="167" fontId="4" fillId="0" borderId="0" xfId="302" applyNumberFormat="1" applyFont="1" applyBorder="1" applyAlignment="1">
      <alignment horizontal="left" vertical="center"/>
    </xf>
    <xf numFmtId="0" fontId="4" fillId="0" borderId="0" xfId="301" applyFont="1" applyBorder="1" applyAlignment="1">
      <alignment horizontal="left" vertical="center"/>
    </xf>
    <xf numFmtId="0" fontId="4" fillId="0" borderId="1" xfId="301" applyFont="1" applyFill="1" applyBorder="1" applyAlignment="1">
      <alignment horizontal="left" vertical="center" wrapText="1"/>
    </xf>
    <xf numFmtId="0" fontId="4" fillId="0" borderId="0" xfId="301" applyFont="1" applyFill="1" applyBorder="1" applyAlignment="1">
      <alignment horizontal="left" vertical="center" wrapText="1"/>
    </xf>
    <xf numFmtId="49" fontId="4" fillId="12" borderId="1" xfId="301" applyNumberFormat="1" applyFont="1" applyFill="1" applyBorder="1" applyAlignment="1">
      <alignment horizontal="left" vertical="center"/>
    </xf>
    <xf numFmtId="49" fontId="4" fillId="12" borderId="0" xfId="301" applyNumberFormat="1" applyFont="1" applyFill="1" applyBorder="1" applyAlignment="1">
      <alignment vertical="center" wrapText="1"/>
    </xf>
    <xf numFmtId="0" fontId="9" fillId="2" borderId="10" xfId="303" applyFont="1" applyBorder="1" applyAlignment="1">
      <alignment horizontal="left" vertical="center" wrapText="1"/>
    </xf>
    <xf numFmtId="167" fontId="4" fillId="0" borderId="0" xfId="301" applyNumberFormat="1" applyFont="1"/>
    <xf numFmtId="0" fontId="4" fillId="0" borderId="0" xfId="301" applyFont="1" applyFill="1"/>
    <xf numFmtId="0" fontId="3" fillId="0" borderId="0" xfId="301"/>
    <xf numFmtId="0" fontId="33" fillId="0" borderId="0" xfId="304"/>
    <xf numFmtId="49" fontId="4" fillId="12" borderId="1" xfId="301" applyNumberFormat="1" applyFont="1" applyFill="1" applyBorder="1" applyAlignment="1">
      <alignment horizontal="left" vertical="center" wrapText="1"/>
    </xf>
    <xf numFmtId="0" fontId="42" fillId="0" borderId="0" xfId="301" applyFont="1"/>
    <xf numFmtId="0" fontId="9" fillId="2" borderId="6" xfId="303" applyFont="1" applyBorder="1" applyAlignment="1">
      <alignment horizontal="left" vertical="center" wrapText="1"/>
    </xf>
    <xf numFmtId="49" fontId="4" fillId="12" borderId="0" xfId="301" applyNumberFormat="1" applyFont="1" applyFill="1" applyBorder="1" applyAlignment="1">
      <alignment horizontal="left" vertical="center" wrapText="1"/>
    </xf>
    <xf numFmtId="0" fontId="44" fillId="0" borderId="0" xfId="304" applyFont="1"/>
    <xf numFmtId="0" fontId="33" fillId="0" borderId="0" xfId="304" applyAlignment="1">
      <alignment vertical="center"/>
    </xf>
    <xf numFmtId="167" fontId="4" fillId="0" borderId="0" xfId="302" applyNumberFormat="1" applyFont="1"/>
    <xf numFmtId="164" fontId="4" fillId="0" borderId="0" xfId="302" applyFont="1"/>
    <xf numFmtId="3" fontId="4" fillId="0" borderId="0" xfId="301" applyNumberFormat="1" applyFont="1"/>
    <xf numFmtId="164" fontId="5" fillId="0" borderId="0" xfId="302" applyFont="1"/>
    <xf numFmtId="165" fontId="5" fillId="0" borderId="0" xfId="301" applyNumberFormat="1" applyFont="1"/>
    <xf numFmtId="165" fontId="13" fillId="3" borderId="24" xfId="298" applyFont="1" applyFill="1" applyBorder="1" applyAlignment="1">
      <alignment horizontal="right" wrapText="1"/>
    </xf>
    <xf numFmtId="0" fontId="13" fillId="3" borderId="11" xfId="0" applyFont="1" applyFill="1" applyBorder="1" applyAlignment="1">
      <alignment horizontal="left" wrapText="1"/>
    </xf>
    <xf numFmtId="166" fontId="13" fillId="3" borderId="13" xfId="0" applyNumberFormat="1" applyFont="1" applyFill="1" applyBorder="1" applyAlignment="1">
      <alignment horizontal="left" wrapText="1"/>
    </xf>
    <xf numFmtId="0" fontId="13" fillId="3" borderId="13" xfId="0" applyFont="1" applyFill="1" applyBorder="1" applyAlignment="1">
      <alignment horizontal="left" wrapText="1"/>
    </xf>
    <xf numFmtId="0" fontId="13" fillId="4" borderId="13" xfId="0" applyFont="1" applyFill="1" applyBorder="1" applyAlignment="1">
      <alignment horizontal="left" wrapText="1"/>
    </xf>
    <xf numFmtId="0" fontId="13" fillId="13" borderId="13" xfId="0" applyFont="1" applyFill="1" applyBorder="1" applyAlignment="1">
      <alignment horizontal="left" wrapText="1"/>
    </xf>
    <xf numFmtId="0" fontId="7" fillId="3" borderId="13" xfId="127" applyFill="1" applyBorder="1" applyAlignment="1">
      <alignment horizontal="left" wrapText="1"/>
    </xf>
    <xf numFmtId="0" fontId="7" fillId="3" borderId="13" xfId="127" applyFill="1" applyBorder="1" applyAlignment="1">
      <alignment horizontal="left" vertical="top" wrapText="1"/>
    </xf>
    <xf numFmtId="167" fontId="13" fillId="3" borderId="20" xfId="298" applyNumberFormat="1" applyFont="1" applyFill="1" applyBorder="1" applyAlignment="1">
      <alignment horizontal="right" wrapText="1"/>
    </xf>
    <xf numFmtId="165" fontId="3" fillId="0" borderId="0" xfId="298" applyFont="1" applyAlignment="1">
      <alignment horizontal="right"/>
    </xf>
    <xf numFmtId="0" fontId="3" fillId="0" borderId="1" xfId="301" applyBorder="1"/>
    <xf numFmtId="0" fontId="33" fillId="0" borderId="1" xfId="304" applyBorder="1"/>
    <xf numFmtId="0" fontId="33" fillId="0" borderId="0" xfId="304" applyBorder="1"/>
    <xf numFmtId="0" fontId="3" fillId="0" borderId="0" xfId="301" applyBorder="1"/>
    <xf numFmtId="165" fontId="33" fillId="0" borderId="0" xfId="298" applyFont="1" applyAlignment="1">
      <alignment horizontal="right"/>
    </xf>
    <xf numFmtId="165" fontId="6" fillId="0" borderId="19" xfId="298" applyFont="1" applyBorder="1" applyAlignment="1">
      <alignment horizontal="left" vertical="center" wrapText="1"/>
    </xf>
    <xf numFmtId="165" fontId="33" fillId="0" borderId="0" xfId="298" applyFont="1"/>
    <xf numFmtId="49" fontId="26" fillId="12" borderId="1" xfId="0" applyNumberFormat="1" applyFont="1" applyFill="1" applyBorder="1" applyAlignment="1">
      <alignment horizontal="left" vertical="center" wrapText="1"/>
    </xf>
    <xf numFmtId="49" fontId="26" fillId="12" borderId="0" xfId="0" applyNumberFormat="1" applyFont="1" applyFill="1" applyBorder="1" applyAlignment="1">
      <alignment vertical="center" wrapText="1"/>
    </xf>
    <xf numFmtId="49" fontId="27" fillId="12" borderId="1" xfId="0" applyNumberFormat="1" applyFont="1" applyFill="1" applyBorder="1" applyAlignment="1">
      <alignment horizontal="left" vertical="center" wrapText="1"/>
    </xf>
    <xf numFmtId="49" fontId="27" fillId="12" borderId="0" xfId="0" applyNumberFormat="1" applyFont="1" applyFill="1" applyBorder="1" applyAlignment="1">
      <alignment horizontal="left" vertical="center" wrapText="1" indent="2"/>
    </xf>
    <xf numFmtId="0" fontId="2" fillId="0" borderId="0" xfId="301" applyFont="1"/>
    <xf numFmtId="49" fontId="27" fillId="12" borderId="1" xfId="0" applyNumberFormat="1" applyFont="1" applyFill="1" applyBorder="1" applyAlignment="1">
      <alignment horizontal="left" vertical="center"/>
    </xf>
    <xf numFmtId="49" fontId="4" fillId="12" borderId="1" xfId="0" applyNumberFormat="1" applyFont="1" applyFill="1" applyBorder="1" applyAlignment="1">
      <alignment horizontal="left" vertical="center"/>
    </xf>
    <xf numFmtId="49" fontId="27" fillId="12" borderId="0" xfId="0" applyNumberFormat="1" applyFont="1" applyFill="1" applyBorder="1" applyAlignment="1">
      <alignment horizontal="left" vertical="center" wrapText="1" indent="4"/>
    </xf>
    <xf numFmtId="0" fontId="6" fillId="0" borderId="6" xfId="0" applyFont="1" applyBorder="1" applyAlignment="1">
      <alignment vertical="center" wrapText="1"/>
    </xf>
    <xf numFmtId="0" fontId="4" fillId="0" borderId="6" xfId="0" applyFont="1" applyBorder="1" applyAlignment="1">
      <alignment vertical="center" wrapText="1"/>
    </xf>
    <xf numFmtId="49" fontId="27" fillId="12" borderId="0" xfId="0" applyNumberFormat="1" applyFont="1" applyFill="1" applyBorder="1" applyAlignment="1">
      <alignment horizontal="left" vertical="top" wrapText="1"/>
    </xf>
    <xf numFmtId="0" fontId="4" fillId="14" borderId="0" xfId="301" applyFont="1" applyFill="1"/>
    <xf numFmtId="0" fontId="0" fillId="0" borderId="0" xfId="0" applyNumberFormat="1" applyAlignment="1">
      <alignment horizontal="right"/>
    </xf>
    <xf numFmtId="4" fontId="0" fillId="0" borderId="0" xfId="0" applyNumberFormat="1" applyAlignment="1">
      <alignment horizontal="right"/>
    </xf>
    <xf numFmtId="165" fontId="33" fillId="0" borderId="0" xfId="298" applyFont="1" applyFill="1" applyAlignment="1">
      <alignment horizontal="right"/>
    </xf>
    <xf numFmtId="4" fontId="0" fillId="0" borderId="0" xfId="0" applyNumberFormat="1" applyFill="1" applyAlignment="1">
      <alignment horizontal="right"/>
    </xf>
    <xf numFmtId="164" fontId="4" fillId="0" borderId="0" xfId="301" applyNumberFormat="1" applyFont="1"/>
    <xf numFmtId="0" fontId="6" fillId="0" borderId="10" xfId="301" applyFont="1" applyBorder="1" applyAlignment="1">
      <alignment horizontal="left" vertical="center" wrapText="1"/>
    </xf>
    <xf numFmtId="0" fontId="4" fillId="0" borderId="10" xfId="301" applyFont="1" applyBorder="1" applyAlignment="1">
      <alignment horizontal="left" vertical="center" wrapText="1"/>
    </xf>
    <xf numFmtId="0" fontId="3" fillId="0" borderId="2" xfId="301" applyBorder="1"/>
    <xf numFmtId="0" fontId="2" fillId="0" borderId="1" xfId="301" applyFont="1" applyBorder="1"/>
    <xf numFmtId="0" fontId="4" fillId="0" borderId="3" xfId="0" applyFont="1" applyFill="1" applyBorder="1" applyAlignment="1">
      <alignment horizontal="left" vertical="center" wrapText="1"/>
    </xf>
    <xf numFmtId="4" fontId="33" fillId="0" borderId="19" xfId="304" applyNumberFormat="1" applyBorder="1" applyAlignment="1">
      <alignment horizontal="right"/>
    </xf>
    <xf numFmtId="3" fontId="6" fillId="0" borderId="0" xfId="301" applyNumberFormat="1" applyFont="1" applyBorder="1" applyAlignment="1">
      <alignment horizontal="left" vertical="center" wrapText="1"/>
    </xf>
    <xf numFmtId="0" fontId="2" fillId="0" borderId="0" xfId="301" applyFont="1" applyBorder="1"/>
    <xf numFmtId="0" fontId="2" fillId="0" borderId="0" xfId="301" applyFont="1" applyFill="1" applyBorder="1"/>
    <xf numFmtId="165" fontId="4" fillId="0" borderId="0" xfId="301" applyNumberFormat="1" applyFont="1"/>
    <xf numFmtId="4" fontId="4" fillId="0" borderId="0" xfId="301" applyNumberFormat="1" applyFont="1"/>
    <xf numFmtId="3" fontId="0" fillId="0" borderId="0" xfId="0" applyNumberFormat="1"/>
    <xf numFmtId="49" fontId="4" fillId="12" borderId="0" xfId="0" applyNumberFormat="1" applyFont="1" applyFill="1" applyBorder="1" applyAlignment="1">
      <alignment horizontal="left" vertical="center" wrapText="1"/>
    </xf>
    <xf numFmtId="0" fontId="9" fillId="2" borderId="10" xfId="305" applyFont="1" applyBorder="1" applyAlignment="1">
      <alignment horizontal="left" vertical="center" wrapText="1"/>
    </xf>
    <xf numFmtId="0" fontId="4" fillId="0" borderId="1" xfId="0" applyFont="1" applyFill="1" applyBorder="1" applyAlignment="1">
      <alignment horizontal="left" vertical="center" wrapText="1"/>
    </xf>
    <xf numFmtId="165" fontId="4" fillId="0" borderId="0" xfId="298" applyFont="1" applyAlignment="1"/>
    <xf numFmtId="164" fontId="4" fillId="0" borderId="0" xfId="301" applyNumberFormat="1" applyFont="1" applyAlignment="1"/>
    <xf numFmtId="49" fontId="4" fillId="0" borderId="1" xfId="301" applyNumberFormat="1" applyFont="1" applyFill="1" applyBorder="1" applyAlignment="1">
      <alignment horizontal="left" vertical="center"/>
    </xf>
    <xf numFmtId="49" fontId="4" fillId="0" borderId="0" xfId="301" applyNumberFormat="1" applyFont="1" applyFill="1" applyBorder="1" applyAlignment="1">
      <alignment vertical="center" wrapText="1"/>
    </xf>
    <xf numFmtId="0" fontId="33" fillId="0" borderId="0" xfId="304" applyFill="1"/>
    <xf numFmtId="165" fontId="33" fillId="0" borderId="0" xfId="298" applyFont="1" applyFill="1"/>
    <xf numFmtId="4" fontId="33" fillId="0" borderId="19" xfId="304" applyNumberFormat="1" applyFill="1" applyBorder="1" applyAlignment="1">
      <alignment horizontal="right"/>
    </xf>
    <xf numFmtId="0" fontId="0" fillId="0" borderId="0" xfId="0" applyAlignment="1">
      <alignment horizontal="right"/>
    </xf>
    <xf numFmtId="3" fontId="45" fillId="0" borderId="0" xfId="0" applyNumberFormat="1" applyFont="1"/>
    <xf numFmtId="0" fontId="33" fillId="0" borderId="0" xfId="304" applyFill="1" applyBorder="1"/>
    <xf numFmtId="0" fontId="0" fillId="0" borderId="0" xfId="0" applyNumberFormat="1" applyFill="1" applyAlignment="1">
      <alignment horizontal="right"/>
    </xf>
    <xf numFmtId="0" fontId="0" fillId="0" borderId="0" xfId="0" applyFill="1"/>
    <xf numFmtId="49" fontId="4" fillId="12" borderId="1" xfId="0" applyNumberFormat="1" applyFont="1" applyFill="1" applyBorder="1" applyAlignment="1">
      <alignment horizontal="left" vertical="center" wrapText="1"/>
    </xf>
    <xf numFmtId="49" fontId="4" fillId="12" borderId="0" xfId="0" applyNumberFormat="1" applyFont="1" applyFill="1" applyBorder="1" applyAlignment="1">
      <alignment horizontal="left" vertical="center" wrapText="1" indent="4"/>
    </xf>
    <xf numFmtId="3" fontId="13" fillId="0" borderId="0" xfId="0" applyNumberFormat="1" applyFont="1" applyAlignment="1">
      <alignment horizontal="left" vertical="center" wrapText="1"/>
    </xf>
    <xf numFmtId="0" fontId="13" fillId="9" borderId="20" xfId="0" applyFont="1" applyFill="1" applyBorder="1" applyAlignment="1">
      <alignment horizontal="left" wrapText="1"/>
    </xf>
    <xf numFmtId="0" fontId="13" fillId="9" borderId="15" xfId="0" applyFont="1" applyFill="1" applyBorder="1" applyAlignment="1">
      <alignment horizontal="left" wrapText="1"/>
    </xf>
    <xf numFmtId="0" fontId="13" fillId="4" borderId="20" xfId="0" applyFont="1" applyFill="1" applyBorder="1" applyAlignment="1">
      <alignment horizontal="left" wrapText="1"/>
    </xf>
    <xf numFmtId="0" fontId="13" fillId="4" borderId="15" xfId="0" applyFont="1" applyFill="1" applyBorder="1" applyAlignment="1">
      <alignment horizontal="left" wrapText="1"/>
    </xf>
    <xf numFmtId="0" fontId="13" fillId="9" borderId="23" xfId="0" applyFont="1" applyFill="1" applyBorder="1" applyAlignment="1">
      <alignment horizontal="left" wrapText="1"/>
    </xf>
    <xf numFmtId="0" fontId="13" fillId="9" borderId="24" xfId="0" applyFont="1" applyFill="1" applyBorder="1" applyAlignment="1">
      <alignment horizontal="left" wrapText="1"/>
    </xf>
    <xf numFmtId="0" fontId="11" fillId="0" borderId="2" xfId="301" applyFont="1" applyBorder="1" applyAlignment="1"/>
    <xf numFmtId="0" fontId="3" fillId="0" borderId="3" xfId="301" applyBorder="1" applyAlignment="1"/>
    <xf numFmtId="0" fontId="3" fillId="0" borderId="5" xfId="301" applyBorder="1" applyAlignment="1"/>
    <xf numFmtId="0" fontId="11" fillId="0" borderId="2" xfId="301" applyFont="1" applyBorder="1" applyAlignment="1">
      <alignment vertical="center" wrapText="1"/>
    </xf>
    <xf numFmtId="0" fontId="11" fillId="0" borderId="2" xfId="301" applyFont="1" applyBorder="1" applyAlignment="1">
      <alignment horizontal="left"/>
    </xf>
    <xf numFmtId="0" fontId="28" fillId="0" borderId="1" xfId="301" applyFont="1" applyBorder="1" applyAlignment="1">
      <alignment horizontal="left" vertical="center" wrapText="1"/>
    </xf>
    <xf numFmtId="0" fontId="28" fillId="0" borderId="0" xfId="301" applyFont="1" applyBorder="1" applyAlignment="1">
      <alignment horizontal="left" vertical="center" wrapText="1"/>
    </xf>
    <xf numFmtId="0" fontId="28" fillId="0" borderId="6" xfId="301" applyFont="1" applyBorder="1" applyAlignment="1">
      <alignment horizontal="left" vertical="center" wrapText="1"/>
    </xf>
    <xf numFmtId="3" fontId="16" fillId="0" borderId="1" xfId="301" applyNumberFormat="1" applyFont="1" applyBorder="1" applyAlignment="1">
      <alignment vertical="center"/>
    </xf>
    <xf numFmtId="0" fontId="3" fillId="0" borderId="0" xfId="301" applyBorder="1" applyAlignment="1">
      <alignment vertical="center"/>
    </xf>
  </cellXfs>
  <cellStyles count="308">
    <cellStyle name="Comma" xfId="298" builtinId="3"/>
    <cellStyle name="Entrée 2" xfId="303" xr:uid="{00000000-0005-0000-0000-000001000000}"/>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cellStyle name="Input" xfId="305" builtinId="20"/>
    <cellStyle name="Milliers 2" xfId="302" xr:uid="{00000000-0005-0000-0000-00002B010000}"/>
    <cellStyle name="Milliers 2 2" xfId="307" xr:uid="{00000000-0005-0000-0000-00002C010000}"/>
    <cellStyle name="Normal" xfId="0" builtinId="0"/>
    <cellStyle name="Normal 2" xfId="301" xr:uid="{00000000-0005-0000-0000-00002E010000}"/>
    <cellStyle name="Normal 2 2" xfId="304" xr:uid="{00000000-0005-0000-0000-00002F010000}"/>
    <cellStyle name="Normal 2 3" xfId="306" xr:uid="{00000000-0005-0000-0000-000030010000}"/>
    <cellStyle name="Normal 2 5" xfId="299" xr:uid="{00000000-0005-0000-0000-000031010000}"/>
    <cellStyle name="Normal 5" xfId="300" xr:uid="{00000000-0005-0000-0000-000032010000}"/>
    <cellStyle name="Output" xfId="297" builtinId="21"/>
  </cellStyles>
  <dxfs count="45">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colors>
    <mruColors>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ta@eiti.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drive.google.com/file/d/1xI4WUpodhRQ97dTHif9gzwAt4nMnMcP-/view" TargetMode="External"/><Relationship Id="rId2" Type="http://schemas.openxmlformats.org/officeDocument/2006/relationships/hyperlink" Target="https://drive.google.com/file/d/1Nw1KeXyTM9C6QnXK2DRneD4cL6POEikA/view?usp=drive_open" TargetMode="External"/><Relationship Id="rId1" Type="http://schemas.openxmlformats.org/officeDocument/2006/relationships/hyperlink" Target="mailto:lorraine.veringa@cd.ey.com"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mines-rdc.cd/resourcecontracts/" TargetMode="External"/><Relationship Id="rId7" Type="http://schemas.openxmlformats.org/officeDocument/2006/relationships/printerSettings" Target="../printerSettings/printerSettings3.bin"/><Relationship Id="rId2" Type="http://schemas.openxmlformats.org/officeDocument/2006/relationships/hyperlink" Target="http://www.hydrocarbures.gouv.cd/spip.php?rubrique43" TargetMode="External"/><Relationship Id="rId1" Type="http://schemas.openxmlformats.org/officeDocument/2006/relationships/hyperlink" Target="http://www.itierdc.net/contrats-ressources-naturelles/" TargetMode="External"/><Relationship Id="rId6" Type="http://schemas.openxmlformats.org/officeDocument/2006/relationships/hyperlink" Target="https://drive.google.com/file/d/1Nw1KeXyTM9C6QnXK2DRneD4cL6POEikA/view" TargetMode="External"/><Relationship Id="rId5" Type="http://schemas.openxmlformats.org/officeDocument/2006/relationships/hyperlink" Target="http://www.itierdc.net/contrats-ressources-naturelles/" TargetMode="External"/><Relationship Id="rId4" Type="http://schemas.openxmlformats.org/officeDocument/2006/relationships/hyperlink" Target="http://www.hydrocarbures.gouv.cd/spip.php?rubrique43"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dgi.gouv.cd/tva/liste-des-assujettis-a-la-tva.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B1:Y46"/>
  <sheetViews>
    <sheetView showGridLines="0" zoomScaleNormal="100" zoomScalePageLayoutView="150" workbookViewId="0"/>
  </sheetViews>
  <sheetFormatPr defaultColWidth="3.5" defaultRowHeight="24" customHeight="1"/>
  <cols>
    <col min="1" max="1" width="3.5" style="24"/>
    <col min="2" max="2" width="3.5" style="24" customWidth="1"/>
    <col min="3" max="16384" width="3.5" style="24"/>
  </cols>
  <sheetData>
    <row r="1" spans="2:25" ht="15.9" customHeight="1"/>
    <row r="2" spans="2:25" ht="21">
      <c r="B2" s="40" t="s">
        <v>67</v>
      </c>
      <c r="C2" s="30"/>
      <c r="D2" s="30"/>
      <c r="E2" s="30"/>
      <c r="F2" s="30"/>
      <c r="G2" s="30"/>
      <c r="H2" s="30"/>
      <c r="I2" s="30"/>
      <c r="J2" s="30"/>
      <c r="K2" s="30"/>
      <c r="L2" s="30"/>
      <c r="M2" s="30"/>
      <c r="N2" s="30"/>
      <c r="O2" s="30"/>
      <c r="P2" s="30"/>
      <c r="Q2" s="30"/>
      <c r="R2" s="30"/>
      <c r="S2" s="20"/>
      <c r="T2" s="20"/>
      <c r="U2" s="20"/>
      <c r="V2" s="20"/>
      <c r="W2" s="20"/>
      <c r="X2" s="20"/>
      <c r="Y2" s="20"/>
    </row>
    <row r="3" spans="2:25" ht="15.9" customHeight="1">
      <c r="B3" s="41" t="s">
        <v>146</v>
      </c>
      <c r="C3" s="25"/>
      <c r="D3" s="25"/>
      <c r="E3" s="25"/>
      <c r="F3" s="25"/>
      <c r="G3" s="25"/>
      <c r="H3" s="25"/>
      <c r="I3" s="25"/>
      <c r="J3" s="22"/>
      <c r="K3" s="22"/>
      <c r="L3" s="22"/>
      <c r="M3" s="22"/>
      <c r="N3" s="22"/>
      <c r="O3" s="22"/>
      <c r="P3" s="22"/>
      <c r="Q3" s="22"/>
      <c r="R3" s="22"/>
      <c r="S3" s="22"/>
      <c r="T3" s="22"/>
      <c r="U3" s="22"/>
      <c r="V3" s="22"/>
      <c r="W3" s="22"/>
      <c r="X3" s="22"/>
      <c r="Y3" s="22"/>
    </row>
    <row r="4" spans="2:25" ht="15.9" customHeight="1">
      <c r="B4" s="21"/>
      <c r="C4" s="22"/>
      <c r="D4" s="22"/>
      <c r="E4" s="22"/>
      <c r="F4" s="22"/>
      <c r="G4" s="22"/>
      <c r="H4" s="22"/>
      <c r="I4" s="22"/>
      <c r="J4" s="22"/>
      <c r="K4" s="22"/>
      <c r="L4" s="22"/>
      <c r="M4" s="22"/>
      <c r="N4" s="22"/>
      <c r="O4" s="22"/>
      <c r="P4" s="22"/>
      <c r="Q4" s="22"/>
      <c r="R4" s="22"/>
      <c r="S4" s="22"/>
      <c r="T4" s="22"/>
      <c r="U4" s="22"/>
      <c r="V4" s="22"/>
      <c r="W4" s="22"/>
      <c r="X4" s="22"/>
      <c r="Y4" s="22"/>
    </row>
    <row r="5" spans="2:25" ht="15.9" customHeight="1">
      <c r="B5" s="42" t="s">
        <v>68</v>
      </c>
      <c r="C5" s="22"/>
      <c r="D5" s="22"/>
      <c r="E5" s="22"/>
      <c r="F5" s="22"/>
      <c r="G5" s="22"/>
      <c r="H5" s="22"/>
      <c r="I5" s="22"/>
      <c r="J5" s="22"/>
      <c r="K5" s="22"/>
      <c r="L5" s="22"/>
      <c r="M5" s="22"/>
      <c r="N5" s="22"/>
      <c r="O5" s="22"/>
      <c r="P5" s="22"/>
      <c r="Q5" s="22"/>
      <c r="R5" s="22"/>
      <c r="S5" s="22"/>
      <c r="T5" s="22"/>
      <c r="U5" s="22"/>
      <c r="V5" s="22"/>
      <c r="W5" s="22"/>
      <c r="X5" s="22"/>
      <c r="Y5" s="22"/>
    </row>
    <row r="6" spans="2:25" ht="15.9" customHeight="1">
      <c r="B6" s="21"/>
      <c r="C6" s="21"/>
      <c r="D6" s="21"/>
      <c r="E6" s="21"/>
      <c r="F6" s="21"/>
      <c r="G6" s="21"/>
      <c r="H6" s="21"/>
      <c r="I6" s="21"/>
      <c r="J6" s="21"/>
      <c r="K6" s="21"/>
      <c r="L6" s="21"/>
      <c r="M6" s="21"/>
      <c r="N6" s="21"/>
      <c r="O6" s="21"/>
      <c r="P6" s="21"/>
      <c r="Q6" s="21"/>
      <c r="R6" s="21"/>
      <c r="S6" s="21"/>
      <c r="T6" s="21"/>
      <c r="U6" s="21"/>
      <c r="V6" s="21"/>
      <c r="W6" s="21"/>
      <c r="X6" s="21"/>
      <c r="Y6" s="21"/>
    </row>
    <row r="7" spans="2:25" ht="15.9" customHeight="1">
      <c r="B7" s="36" t="s">
        <v>69</v>
      </c>
      <c r="C7" s="25"/>
      <c r="D7" s="25"/>
      <c r="E7" s="25"/>
      <c r="F7" s="25"/>
      <c r="G7" s="25"/>
      <c r="H7" s="25"/>
      <c r="I7" s="25"/>
      <c r="J7" s="25"/>
      <c r="K7" s="25"/>
      <c r="L7" s="25"/>
      <c r="M7" s="25"/>
      <c r="N7" s="25"/>
      <c r="O7" s="25"/>
      <c r="P7" s="25"/>
      <c r="Q7" s="25"/>
      <c r="R7" s="25"/>
      <c r="S7" s="25"/>
      <c r="T7" s="25"/>
      <c r="U7" s="25"/>
      <c r="V7" s="25"/>
      <c r="W7" s="25"/>
      <c r="X7" s="25"/>
      <c r="Y7" s="25"/>
    </row>
    <row r="8" spans="2:25" ht="15.9" customHeight="1">
      <c r="B8" s="25"/>
      <c r="C8" s="25"/>
      <c r="D8" s="25"/>
      <c r="E8" s="25"/>
      <c r="F8" s="25"/>
      <c r="G8" s="25"/>
      <c r="H8" s="25"/>
      <c r="I8" s="25"/>
      <c r="J8" s="25"/>
      <c r="K8" s="25"/>
      <c r="L8" s="25"/>
      <c r="M8" s="25"/>
      <c r="N8" s="25"/>
      <c r="O8" s="25"/>
      <c r="P8" s="25"/>
      <c r="Q8" s="25"/>
      <c r="R8" s="25"/>
      <c r="S8" s="25"/>
      <c r="T8" s="25"/>
      <c r="U8" s="25"/>
      <c r="V8" s="25"/>
      <c r="W8" s="25"/>
      <c r="X8" s="25"/>
      <c r="Y8" s="25"/>
    </row>
    <row r="9" spans="2:25" ht="15.9" customHeight="1">
      <c r="B9" s="42" t="s">
        <v>147</v>
      </c>
      <c r="C9" s="26"/>
      <c r="D9" s="26"/>
      <c r="E9" s="26"/>
      <c r="F9" s="26"/>
      <c r="G9" s="26"/>
      <c r="H9" s="26"/>
      <c r="I9" s="26"/>
      <c r="J9" s="26"/>
      <c r="K9" s="26"/>
      <c r="L9" s="26"/>
      <c r="M9" s="26"/>
      <c r="N9" s="26"/>
      <c r="O9" s="26"/>
      <c r="P9" s="26"/>
      <c r="Q9" s="26"/>
      <c r="R9" s="26"/>
      <c r="S9" s="26"/>
      <c r="T9" s="26"/>
      <c r="U9" s="26"/>
      <c r="V9" s="26"/>
      <c r="W9" s="26"/>
      <c r="X9" s="26"/>
      <c r="Y9" s="26"/>
    </row>
    <row r="10" spans="2:25" ht="15.9" customHeight="1">
      <c r="B10" s="42" t="s">
        <v>20</v>
      </c>
      <c r="C10" s="26"/>
      <c r="D10" s="26"/>
      <c r="E10" s="26"/>
      <c r="F10" s="26"/>
      <c r="G10" s="26"/>
      <c r="H10" s="26"/>
      <c r="I10" s="26"/>
      <c r="J10" s="26"/>
      <c r="K10" s="26"/>
      <c r="L10" s="26"/>
      <c r="M10" s="26"/>
      <c r="N10" s="26"/>
      <c r="O10" s="26"/>
      <c r="P10" s="26"/>
      <c r="Q10" s="26"/>
      <c r="R10" s="26"/>
      <c r="S10" s="26"/>
      <c r="T10" s="26"/>
      <c r="U10" s="26"/>
      <c r="V10" s="26"/>
      <c r="W10" s="26"/>
      <c r="X10" s="26"/>
      <c r="Y10" s="26"/>
    </row>
    <row r="11" spans="2:25" ht="15.9" customHeight="1">
      <c r="B11" s="26"/>
      <c r="C11" s="26"/>
      <c r="D11" s="26"/>
      <c r="E11" s="26"/>
      <c r="F11" s="26"/>
      <c r="G11" s="26"/>
      <c r="H11" s="26"/>
      <c r="I11" s="26"/>
      <c r="J11" s="26"/>
      <c r="K11" s="26"/>
      <c r="L11" s="26"/>
      <c r="M11" s="26"/>
      <c r="N11" s="26"/>
      <c r="O11" s="26"/>
      <c r="P11" s="26"/>
      <c r="Q11" s="26"/>
      <c r="R11" s="26"/>
      <c r="S11" s="26"/>
      <c r="T11" s="26"/>
      <c r="U11" s="26"/>
      <c r="V11" s="26"/>
      <c r="W11" s="26"/>
      <c r="X11" s="26"/>
      <c r="Y11" s="26"/>
    </row>
    <row r="12" spans="2:25" ht="15.9" customHeight="1">
      <c r="B12" s="38" t="s">
        <v>91</v>
      </c>
      <c r="C12" s="37"/>
      <c r="D12" s="37"/>
      <c r="E12" s="26"/>
      <c r="F12" s="26"/>
      <c r="G12" s="26"/>
      <c r="H12" s="26"/>
      <c r="I12" s="26"/>
      <c r="J12" s="26"/>
      <c r="K12" s="26"/>
      <c r="L12" s="26"/>
      <c r="M12" s="26"/>
      <c r="N12" s="26"/>
      <c r="O12" s="26"/>
      <c r="P12" s="26"/>
      <c r="Q12" s="26"/>
      <c r="R12" s="26"/>
      <c r="S12" s="26"/>
      <c r="T12" s="26"/>
      <c r="U12" s="26"/>
      <c r="V12" s="26"/>
      <c r="W12" s="26"/>
      <c r="X12" s="26"/>
      <c r="Y12" s="26"/>
    </row>
    <row r="13" spans="2:25" ht="15.9" customHeight="1">
      <c r="B13" s="42" t="s">
        <v>89</v>
      </c>
      <c r="C13" s="26"/>
      <c r="D13" s="26"/>
      <c r="E13" s="26"/>
      <c r="F13" s="26"/>
      <c r="G13" s="26"/>
      <c r="H13" s="26"/>
      <c r="I13" s="26"/>
      <c r="J13" s="26"/>
      <c r="K13" s="26"/>
      <c r="L13" s="26"/>
      <c r="M13" s="26"/>
      <c r="N13" s="26"/>
      <c r="O13" s="26"/>
      <c r="P13" s="26"/>
      <c r="Q13" s="26"/>
      <c r="R13" s="26"/>
      <c r="S13" s="26"/>
      <c r="T13" s="26"/>
      <c r="U13" s="26"/>
      <c r="V13" s="26"/>
      <c r="W13" s="26"/>
      <c r="X13" s="26"/>
      <c r="Y13" s="26"/>
    </row>
    <row r="14" spans="2:25" ht="15.9" customHeight="1">
      <c r="B14" s="42" t="s">
        <v>90</v>
      </c>
      <c r="C14" s="26"/>
      <c r="D14" s="26"/>
      <c r="E14" s="26"/>
      <c r="F14" s="26"/>
      <c r="G14" s="26"/>
      <c r="H14" s="26"/>
      <c r="I14" s="26"/>
      <c r="J14" s="26"/>
      <c r="K14" s="26"/>
      <c r="L14" s="26"/>
      <c r="M14" s="26"/>
      <c r="N14" s="26"/>
      <c r="O14" s="26"/>
      <c r="P14" s="26"/>
      <c r="Q14" s="26"/>
      <c r="R14" s="26"/>
      <c r="S14" s="26"/>
      <c r="T14" s="26"/>
      <c r="U14" s="26"/>
      <c r="V14" s="26"/>
      <c r="W14" s="26"/>
      <c r="X14" s="26"/>
      <c r="Y14" s="26"/>
    </row>
    <row r="15" spans="2:25" ht="15.9" customHeight="1">
      <c r="B15" s="42" t="s">
        <v>95</v>
      </c>
      <c r="C15" s="26"/>
      <c r="D15" s="26"/>
      <c r="E15" s="26"/>
      <c r="F15" s="26"/>
      <c r="G15" s="26"/>
      <c r="H15" s="26"/>
      <c r="I15" s="26"/>
      <c r="J15" s="26"/>
      <c r="K15" s="26"/>
      <c r="L15" s="26"/>
      <c r="M15" s="26"/>
      <c r="N15" s="26"/>
      <c r="O15" s="26"/>
      <c r="P15" s="26"/>
      <c r="Q15" s="26"/>
      <c r="R15" s="26"/>
      <c r="S15" s="26"/>
      <c r="T15" s="26"/>
      <c r="U15" s="26"/>
      <c r="V15" s="26"/>
      <c r="W15" s="26"/>
      <c r="X15" s="26"/>
      <c r="Y15" s="26"/>
    </row>
    <row r="16" spans="2:25" ht="15.9" customHeight="1">
      <c r="B16" s="26"/>
      <c r="C16" s="26"/>
      <c r="D16" s="26"/>
      <c r="E16" s="26"/>
      <c r="F16" s="26"/>
      <c r="G16" s="26"/>
      <c r="H16" s="26"/>
      <c r="I16" s="26"/>
      <c r="J16" s="26"/>
      <c r="K16" s="26"/>
      <c r="L16" s="26"/>
      <c r="M16" s="26"/>
      <c r="N16" s="26"/>
      <c r="O16" s="26"/>
      <c r="P16" s="26"/>
      <c r="Q16" s="26"/>
      <c r="R16" s="26"/>
      <c r="S16" s="26"/>
      <c r="T16" s="26"/>
      <c r="U16" s="26"/>
      <c r="V16" s="26"/>
      <c r="W16" s="26"/>
      <c r="X16" s="26"/>
      <c r="Y16" s="26"/>
    </row>
    <row r="17" spans="2:25" ht="15.9" customHeight="1">
      <c r="B17" s="39" t="s">
        <v>21</v>
      </c>
      <c r="C17" s="27"/>
      <c r="D17" s="27"/>
      <c r="E17" s="27"/>
      <c r="F17" s="27"/>
      <c r="G17" s="27"/>
      <c r="H17" s="27"/>
      <c r="I17" s="27"/>
      <c r="J17" s="27"/>
      <c r="K17" s="27"/>
      <c r="L17" s="27"/>
      <c r="M17" s="27"/>
      <c r="N17" s="27"/>
      <c r="O17" s="27"/>
      <c r="P17" s="27"/>
      <c r="Q17" s="27"/>
      <c r="R17" s="27"/>
      <c r="S17" s="27"/>
      <c r="T17" s="27"/>
      <c r="U17" s="27"/>
      <c r="V17" s="27"/>
      <c r="W17" s="27"/>
      <c r="X17" s="27"/>
      <c r="Y17" s="27"/>
    </row>
    <row r="18" spans="2:25" ht="15.9" customHeight="1">
      <c r="B18" s="43" t="s">
        <v>22</v>
      </c>
      <c r="C18" s="43"/>
      <c r="D18" s="43"/>
      <c r="E18" s="43"/>
      <c r="F18" s="43"/>
      <c r="G18" s="43"/>
      <c r="H18" s="43"/>
      <c r="I18" s="43"/>
      <c r="J18" s="43"/>
      <c r="K18" s="43"/>
      <c r="L18" s="43"/>
      <c r="M18" s="43"/>
      <c r="N18" s="43"/>
      <c r="O18" s="43"/>
      <c r="P18" s="43"/>
      <c r="Q18" s="43"/>
      <c r="R18" s="23"/>
      <c r="S18" s="23"/>
      <c r="T18" s="23"/>
      <c r="U18" s="23"/>
      <c r="V18" s="23"/>
      <c r="W18" s="23"/>
      <c r="X18" s="23"/>
      <c r="Y18" s="23"/>
    </row>
    <row r="19" spans="2:25" ht="15.9" customHeight="1">
      <c r="B19" s="28"/>
      <c r="C19" s="28"/>
      <c r="D19" s="28"/>
      <c r="E19" s="28"/>
      <c r="F19" s="28"/>
      <c r="G19" s="28"/>
      <c r="H19" s="28"/>
      <c r="I19" s="28"/>
      <c r="J19" s="28"/>
      <c r="K19" s="29"/>
      <c r="L19" s="29"/>
      <c r="M19" s="29"/>
      <c r="N19" s="29"/>
      <c r="O19" s="29"/>
      <c r="P19" s="29"/>
      <c r="Q19" s="29"/>
      <c r="R19" s="29"/>
      <c r="S19" s="29"/>
      <c r="T19" s="29"/>
      <c r="U19" s="29"/>
      <c r="V19" s="29"/>
      <c r="W19" s="29"/>
      <c r="X19" s="29"/>
      <c r="Y19" s="29"/>
    </row>
    <row r="20" spans="2:25" ht="15.9" customHeight="1">
      <c r="B20" s="26"/>
      <c r="C20" s="26"/>
      <c r="D20" s="26"/>
      <c r="E20" s="26"/>
      <c r="F20" s="26"/>
      <c r="G20" s="26"/>
      <c r="H20" s="26"/>
      <c r="I20" s="26"/>
      <c r="J20" s="26"/>
      <c r="K20" s="26"/>
      <c r="L20" s="26"/>
      <c r="M20" s="26"/>
      <c r="N20" s="26"/>
      <c r="O20" s="26"/>
      <c r="P20" s="26"/>
      <c r="Q20" s="26"/>
      <c r="R20" s="26"/>
      <c r="S20" s="26"/>
      <c r="T20" s="26"/>
      <c r="U20" s="26"/>
      <c r="V20" s="26"/>
      <c r="W20" s="26"/>
      <c r="X20" s="26"/>
      <c r="Y20" s="26"/>
    </row>
    <row r="21" spans="2:25" ht="15.9" customHeight="1">
      <c r="B21" s="26" t="s">
        <v>158</v>
      </c>
      <c r="C21" s="26"/>
      <c r="D21" s="26"/>
      <c r="E21" s="26"/>
      <c r="F21" s="26"/>
      <c r="G21" s="26"/>
      <c r="H21" s="26"/>
      <c r="I21" s="26"/>
      <c r="J21" s="26"/>
      <c r="K21" s="26"/>
      <c r="L21" s="26"/>
      <c r="M21" s="26"/>
      <c r="N21" s="26"/>
      <c r="O21" s="26"/>
      <c r="P21" s="26"/>
      <c r="Q21" s="26"/>
      <c r="R21" s="26"/>
      <c r="S21" s="26"/>
      <c r="T21" s="26"/>
      <c r="U21" s="26"/>
      <c r="V21" s="26"/>
      <c r="W21" s="26"/>
      <c r="X21" s="47" t="s">
        <v>159</v>
      </c>
      <c r="Y21" s="26"/>
    </row>
    <row r="22" spans="2:25" ht="15.9" customHeight="1"/>
    <row r="23" spans="2:25" ht="13.8"/>
    <row r="24" spans="2:25" ht="13.8"/>
    <row r="25" spans="2:25" ht="13.8"/>
    <row r="26" spans="2:25" ht="13.8"/>
    <row r="27" spans="2:25" ht="13.8"/>
    <row r="28" spans="2:25" ht="13.8"/>
    <row r="29" spans="2:25" ht="13.8"/>
    <row r="30" spans="2:25" ht="13.8"/>
    <row r="31" spans="2:25" ht="13.8"/>
    <row r="32" spans="2:25" ht="13.8"/>
    <row r="33" ht="13.8"/>
    <row r="34" ht="13.8"/>
    <row r="35" ht="13.8"/>
    <row r="36" ht="13.8"/>
    <row r="37" ht="13.8"/>
    <row r="38" ht="13.8"/>
    <row r="39" ht="13.8"/>
    <row r="40" ht="13.8"/>
    <row r="41" ht="13.8"/>
    <row r="42" ht="13.8"/>
    <row r="43" ht="13.8"/>
    <row r="44" ht="13.8"/>
    <row r="45" ht="13.8"/>
    <row r="46" ht="13.8"/>
  </sheetData>
  <customSheetViews>
    <customSheetView guid="{219EA9BF-B677-D74C-A618-845A184D319B}" scale="150" showPageBreaks="1" showGridLines="0" showRowCol="0" topLeftCell="A3">
      <selection activeCell="B21" sqref="B21"/>
      <pageMargins left="0.7" right="0.7" top="0.75" bottom="0.75" header="0.3" footer="0.3"/>
      <pageSetup paperSize="9" orientation="portrait" horizontalDpi="4294967292" verticalDpi="4294967292"/>
    </customSheetView>
  </customSheetViews>
  <phoneticPr fontId="10" type="noConversion"/>
  <dataValidations count="1">
    <dataValidation type="list" showDropDown="1" showInputMessage="1" showErrorMessage="1" errorTitle="Veuillez ne pas modifier" error="Veuillez ne pas modifier ces cellules" sqref="A1:AH29" xr:uid="{00000000-0002-0000-0000-000000000000}">
      <formula1>"#ERROR!"</formula1>
    </dataValidation>
  </dataValidations>
  <hyperlinks>
    <hyperlink ref="X21" r:id="rId1" xr:uid="{00000000-0004-0000-0000-000000000000}"/>
  </hyperlinks>
  <pageMargins left="0.75" right="0.75" top="1" bottom="1" header="0.5" footer="0.5"/>
  <pageSetup paperSize="9" orientation="portrait" horizontalDpi="4294967292" verticalDpi="4294967292"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B1:E37"/>
  <sheetViews>
    <sheetView showGridLines="0" topLeftCell="B11" zoomScale="90" zoomScaleNormal="90" zoomScalePageLayoutView="150" workbookViewId="0">
      <selection activeCell="D5" sqref="D5:D27"/>
    </sheetView>
  </sheetViews>
  <sheetFormatPr defaultColWidth="3.5" defaultRowHeight="24" customHeight="1"/>
  <cols>
    <col min="1" max="1" width="7" style="1" customWidth="1"/>
    <col min="2" max="2" width="53.3984375" style="1" customWidth="1"/>
    <col min="3" max="3" width="40" style="1" customWidth="1"/>
    <col min="4" max="4" width="60.3984375" style="1" customWidth="1"/>
    <col min="5" max="5" width="27.19921875" style="2" customWidth="1"/>
    <col min="6" max="16384" width="3.5" style="1"/>
  </cols>
  <sheetData>
    <row r="1" spans="2:5" ht="15.9" customHeight="1"/>
    <row r="2" spans="2:5" ht="24.9" customHeight="1">
      <c r="B2" s="3" t="s">
        <v>23</v>
      </c>
    </row>
    <row r="3" spans="2:5" ht="15.9" customHeight="1">
      <c r="B3" s="19" t="s">
        <v>1</v>
      </c>
    </row>
    <row r="4" spans="2:5" ht="15.9" customHeight="1" thickBot="1">
      <c r="D4" s="31" t="s">
        <v>143</v>
      </c>
      <c r="E4" s="45" t="s">
        <v>157</v>
      </c>
    </row>
    <row r="5" spans="2:5" ht="15.9" customHeight="1" thickTop="1">
      <c r="B5" s="5" t="s">
        <v>24</v>
      </c>
      <c r="C5" s="13"/>
      <c r="D5" s="129" t="s">
        <v>516</v>
      </c>
      <c r="E5" s="46"/>
    </row>
    <row r="6" spans="2:5" ht="15.9" customHeight="1">
      <c r="B6" s="7" t="s">
        <v>92</v>
      </c>
      <c r="C6" s="5" t="s">
        <v>25</v>
      </c>
      <c r="D6" s="130">
        <v>42370</v>
      </c>
      <c r="E6" s="46"/>
    </row>
    <row r="7" spans="2:5" ht="15.9" customHeight="1">
      <c r="B7" s="6"/>
      <c r="C7" s="5" t="s">
        <v>26</v>
      </c>
      <c r="D7" s="130">
        <v>42735</v>
      </c>
      <c r="E7" s="46"/>
    </row>
    <row r="8" spans="2:5" ht="15.9" customHeight="1">
      <c r="B8" s="5" t="s">
        <v>27</v>
      </c>
      <c r="C8" s="4"/>
      <c r="D8" s="131" t="s">
        <v>499</v>
      </c>
      <c r="E8" s="46"/>
    </row>
    <row r="9" spans="2:5" ht="15.9" customHeight="1">
      <c r="B9" s="5" t="s">
        <v>70</v>
      </c>
      <c r="C9" s="5"/>
      <c r="D9" s="130">
        <v>43465</v>
      </c>
      <c r="E9" s="46"/>
    </row>
    <row r="10" spans="2:5" ht="15.9" customHeight="1">
      <c r="B10" s="7" t="s">
        <v>74</v>
      </c>
      <c r="C10" s="5" t="s">
        <v>93</v>
      </c>
      <c r="D10" s="131" t="s">
        <v>170</v>
      </c>
      <c r="E10" s="46"/>
    </row>
    <row r="11" spans="2:5" ht="15.9" customHeight="1">
      <c r="B11" s="15" t="s">
        <v>28</v>
      </c>
      <c r="C11" s="5" t="s">
        <v>94</v>
      </c>
      <c r="D11" s="131" t="s">
        <v>171</v>
      </c>
      <c r="E11" s="46"/>
    </row>
    <row r="12" spans="2:5" ht="15.9" customHeight="1">
      <c r="B12" s="8"/>
      <c r="C12" s="5" t="s">
        <v>71</v>
      </c>
      <c r="D12" s="131" t="s">
        <v>170</v>
      </c>
      <c r="E12" s="46"/>
    </row>
    <row r="13" spans="2:5" ht="15.9" customHeight="1">
      <c r="B13" s="8"/>
      <c r="C13" s="5" t="s">
        <v>29</v>
      </c>
      <c r="D13" s="132" t="s">
        <v>500</v>
      </c>
      <c r="E13" s="46"/>
    </row>
    <row r="14" spans="2:5" ht="15.9" customHeight="1">
      <c r="B14" s="7" t="s">
        <v>72</v>
      </c>
      <c r="C14" s="5" t="s">
        <v>0</v>
      </c>
      <c r="D14" s="133" t="s">
        <v>501</v>
      </c>
      <c r="E14" s="46"/>
    </row>
    <row r="15" spans="2:5" ht="15.9" customHeight="1">
      <c r="B15" s="15" t="s">
        <v>31</v>
      </c>
      <c r="C15" s="5" t="s">
        <v>148</v>
      </c>
      <c r="D15" s="131" t="s">
        <v>590</v>
      </c>
      <c r="E15" s="46"/>
    </row>
    <row r="16" spans="2:5" ht="28.5" customHeight="1">
      <c r="B16" s="15"/>
      <c r="C16" s="5" t="s">
        <v>160</v>
      </c>
      <c r="D16" s="134" t="s">
        <v>502</v>
      </c>
      <c r="E16" s="46"/>
    </row>
    <row r="17" spans="2:5" ht="15.9" customHeight="1">
      <c r="C17" s="5" t="s">
        <v>30</v>
      </c>
      <c r="D17" s="135" t="s">
        <v>503</v>
      </c>
      <c r="E17" s="46"/>
    </row>
    <row r="18" spans="2:5" ht="15.9" customHeight="1">
      <c r="B18" s="5" t="s">
        <v>73</v>
      </c>
      <c r="C18" s="5"/>
      <c r="D18" s="131">
        <v>18</v>
      </c>
      <c r="E18" s="46"/>
    </row>
    <row r="19" spans="2:5" ht="15.9" customHeight="1">
      <c r="B19" s="5" t="s">
        <v>32</v>
      </c>
      <c r="C19" s="5"/>
      <c r="D19" s="131">
        <v>126</v>
      </c>
      <c r="E19" s="46"/>
    </row>
    <row r="20" spans="2:5" ht="15.9" customHeight="1">
      <c r="B20" s="7" t="s">
        <v>33</v>
      </c>
      <c r="C20" s="5" t="s">
        <v>35</v>
      </c>
      <c r="D20" s="130" t="s">
        <v>102</v>
      </c>
      <c r="E20" s="46"/>
    </row>
    <row r="21" spans="2:5" ht="15.9" customHeight="1">
      <c r="B21" s="6"/>
      <c r="C21" s="5" t="s">
        <v>36</v>
      </c>
      <c r="D21" s="131">
        <v>1018</v>
      </c>
      <c r="E21" s="46"/>
    </row>
    <row r="22" spans="2:5" ht="15.9" customHeight="1">
      <c r="B22" s="7" t="s">
        <v>34</v>
      </c>
      <c r="C22" s="5" t="s">
        <v>37</v>
      </c>
      <c r="D22" s="131" t="s">
        <v>170</v>
      </c>
      <c r="E22" s="46"/>
    </row>
    <row r="23" spans="2:5" ht="15.9" customHeight="1">
      <c r="B23" s="8"/>
      <c r="C23" s="5" t="s">
        <v>38</v>
      </c>
      <c r="D23" s="131" t="s">
        <v>170</v>
      </c>
      <c r="E23" s="46"/>
    </row>
    <row r="24" spans="2:5" ht="15.9" customHeight="1">
      <c r="B24" s="8"/>
      <c r="C24" s="5" t="s">
        <v>39</v>
      </c>
      <c r="D24" s="131" t="s">
        <v>321</v>
      </c>
      <c r="E24" s="46"/>
    </row>
    <row r="25" spans="2:5" ht="15.9" customHeight="1">
      <c r="B25" s="7" t="s">
        <v>99</v>
      </c>
      <c r="C25" s="5" t="s">
        <v>96</v>
      </c>
      <c r="D25" s="131" t="s">
        <v>504</v>
      </c>
      <c r="E25" s="46"/>
    </row>
    <row r="26" spans="2:5" ht="15.9" customHeight="1">
      <c r="B26" s="8"/>
      <c r="C26" s="5" t="s">
        <v>97</v>
      </c>
      <c r="D26" s="131" t="s">
        <v>499</v>
      </c>
      <c r="E26" s="46"/>
    </row>
    <row r="27" spans="2:5" ht="15.9" customHeight="1">
      <c r="B27" s="4"/>
      <c r="C27" s="5" t="s">
        <v>98</v>
      </c>
      <c r="D27" s="134" t="s">
        <v>505</v>
      </c>
      <c r="E27" s="46"/>
    </row>
    <row r="28" spans="2:5" ht="15.9" customHeight="1">
      <c r="B28" s="8"/>
      <c r="C28" s="8"/>
      <c r="D28" s="14"/>
    </row>
    <row r="29" spans="2:5" ht="15.9" customHeight="1">
      <c r="B29" s="8"/>
      <c r="C29" s="8"/>
      <c r="D29" s="14"/>
    </row>
    <row r="30" spans="2:5" ht="15.9" customHeight="1"/>
    <row r="31" spans="2:5" ht="15.9" customHeight="1">
      <c r="E31" s="1"/>
    </row>
    <row r="32" spans="2:5" ht="15.9" customHeight="1">
      <c r="E32" s="1"/>
    </row>
    <row r="33" spans="5:5" ht="15.9" customHeight="1">
      <c r="E33" s="1"/>
    </row>
    <row r="34" spans="5:5" ht="15.9" customHeight="1">
      <c r="E34" s="1"/>
    </row>
    <row r="35" spans="5:5" ht="15.9" customHeight="1">
      <c r="E35" s="1"/>
    </row>
    <row r="36" spans="5:5" ht="15.9" customHeight="1">
      <c r="E36" s="1"/>
    </row>
    <row r="37" spans="5:5" ht="15.9" customHeight="1"/>
  </sheetData>
  <customSheetViews>
    <customSheetView guid="{219EA9BF-B677-D74C-A618-845A184D319B}" scale="150" showGridLines="0">
      <selection activeCell="D4" sqref="D4"/>
      <pageMargins left="0.7" right="0.7" top="0.75" bottom="0.75" header="0.3" footer="0.3"/>
      <pageSetup paperSize="9" orientation="portrait" horizontalDpi="4294967292" verticalDpi="4294967292"/>
    </customSheetView>
  </customSheetViews>
  <dataValidations count="14">
    <dataValidation type="list" showInputMessage="1" showErrorMessage="1" errorTitle="Saisie erronée" error="_x000a_Veuillez choisir parmi les réponses suivantes :_x000a__x000a_Oui_x000a_Non_x000a_En partie_x000a_Sans objet" promptTitle="Choisir parmi les suivants" prompt="_x000a_Oui_x000a_Non_x000a_Sans objet" sqref="D10:D12 D22:D24" xr:uid="{00000000-0002-0000-0100-000000000000}">
      <formula1>"Oui,Non,Sans objet,&lt;sélectionner l'option&gt;"</formula1>
    </dataValidation>
    <dataValidation allowBlank="1" showInputMessage="1" promptTitle="Politique de données" prompt="Veuillez indiquer l’URL directe vers la politique relative aux données ouvertes sur le site Internet national de l’ITIE" sqref="D16" xr:uid="{00000000-0002-0000-0100-000001000000}"/>
    <dataValidation type="decimal" errorStyle="warning" allowBlank="1" showInputMessage="1" showErrorMessage="1" errorTitle="Valeur non numérique " error="Veuillez ne saisir que des chiffres dans cette cellule. _x000a__x000a_Si des informations supplémentaires sont appropriées, veuillez les inclure dans les colonnes appropriées à droite._x000a_" promptTitle="Entreprises déclarantes" prompt="Veuillez saisir le nombre d’entreprises déclarant des paiements versés au gouvernement" sqref="D19" xr:uid="{00000000-0002-0000-0100-000002000000}">
      <formula1>0</formula1>
      <formula2>9999999999999990000</formula2>
    </dataValidation>
    <dataValidation type="decimal" errorStyle="warning" allowBlank="1" showInputMessage="1" showErrorMessage="1" errorTitle="Valeur non numérique " error="Veuillez ne saisir que des chiffres dans cette cellule. _x000a__x000a__x000a_Si des informations supplémentaires sont appropriées, veuillez les inclure dans les colonnes appropriées à droite." promptTitle="Entités gouvernementales " prompt="Veuillez indiquer combien d’entités gouvernementales ont déclaré les revenus perçus" sqref="D18" xr:uid="{00000000-0002-0000-0100-000003000000}">
      <formula1>0</formula1>
      <formula2>9999999999999990000</formula2>
    </dataValidation>
    <dataValidation allowBlank="1" showInputMessage="1" showErrorMessage="1" promptTitle="Fichiers supplémentaires" prompt="Si des fichiers pertinents sur le rapport existent, veuillez en donner la liste ici. S’il en existe plusieurs, copiez-les sur plusieurs lignes" sqref="D17" xr:uid="{00000000-0002-0000-0100-000004000000}"/>
    <dataValidation allowBlank="1" showInputMessage="1" showErrorMessage="1" promptTitle="Fichiers de données (CSV, Excel)" prompt="Veuillez insérer l'URL directe dans les fichiers de données accompagnant le rapport sur le site Internet national de l'ITIE._x000a__x000a_Les fichiers de données font référence aux fichiers Excel, CSV ou similaire. Les PDF ne doivent pas être inclus ici" sqref="D15" xr:uid="{00000000-0002-0000-0100-000005000000}"/>
    <dataValidation allowBlank="1" showInputMessage="1" showErrorMessage="1" promptTitle="URL du Rapport ITIE" prompt="Veuillez insérer l'URL directe vers le Rapport ITIE (ou le dossier de rapport) sur le site Internet national de l'ITIE." sqref="D14" xr:uid="{00000000-0002-0000-0100-000006000000}"/>
    <dataValidation allowBlank="1" showInputMessage="1" promptTitle="Secteurs supplémentaires" prompt="Si le rapport couvre des secteurs autres que le pétrole, le gaz et l'exploitation minière, par exemple le secteur forestier, l’hydroélectricité ou un autre secteur similaire, veuillez l’indiquer dans cette cellule." sqref="D13" xr:uid="{00000000-0002-0000-0100-000007000000}"/>
    <dataValidation allowBlank="1" showInputMessage="1" promptTitle="Nom de l’entreprise" prompt="Insérez le nom de la société de l'Administrateur Indépendant, recruté pour préparer le Rapport ITIE" sqref="D8 D26" xr:uid="{00000000-0002-0000-0100-000008000000}"/>
    <dataValidation allowBlank="1" showInputMessage="1" promptTitle="Nom du pays" prompt="Veuillez indiquer le nom du pays ici. Texte uniquement" sqref="D5" xr:uid="{00000000-0002-0000-0100-000009000000}"/>
    <dataValidation type="date" allowBlank="1" showInputMessage="1" showErrorMessage="1" errorTitle="Format incorrect" error="Veuillez révisez les informations selon le format spécifié:_x000a_AAAA-MM-JJ" promptTitle="Saisissez la date" prompt="Saisissez la date sous un format spécifique:_x000a_AAAA-MM-JJ" sqref="D6:D7 D9" xr:uid="{00000000-0002-0000-0100-00000A000000}">
      <formula1>36161</formula1>
      <formula2>55153</formula2>
    </dataValidation>
    <dataValidation type="decimal" errorStyle="warning" allowBlank="1" showInputMessage="1" showErrorMessage="1" errorTitle="Valeur non-numerique" error="Veuillez ne saisir que des chiffres dans cette cellule. _x000a__x000a_Si des informations supplémentaires sont appropriées, veuillez les inclure dans les colonnes appropriées à droite." promptTitle="Taux de change/conversion" prompt="Veuillez saisir le taux de change pertinent d’1 USD dans la devise indiquée ci-dessus._x000a__x000a_Si des informations supplémentaires sont pertinentes, veuillez les indiquer dans la section des commentaires._x000a_" sqref="D21" xr:uid="{00000000-0002-0000-0100-00000B000000}">
      <formula1>0</formula1>
      <formula2>9999999999999990000</formula2>
    </dataValidation>
    <dataValidation type="textLength" allowBlank="1" showInputMessage="1" showErrorMessage="1" errorTitle="Saisie erronée" error="Saisie erronée" promptTitle="Saisissez les code-devise" prompt="Saisissez les 3 lettres du code-devise de l’ISO 4217 :_x000a_Si vous hésitez, allez sur le site https://fr.wikipedia.org/wiki/ISO_4217_x000a_" sqref="D20" xr:uid="{00000000-0002-0000-0100-00000C000000}">
      <formula1>3</formula1>
      <formula2>3</formula2>
    </dataValidation>
    <dataValidation type="list" showDropDown="1" showErrorMessage="1" errorTitle="Veuillez ne pas modifier" error="Veuillez ne pas modifier ces cellules" sqref="A1:F4 A5:C12 C14:C16 A13:B28 C18:C28 D28:F28 F5:F27" xr:uid="{00000000-0002-0000-0100-00000D000000}">
      <formula1>"#ERROR!"</formula1>
    </dataValidation>
  </dataValidations>
  <hyperlinks>
    <hyperlink ref="D27" r:id="rId1" xr:uid="{00000000-0004-0000-0100-000000000000}"/>
    <hyperlink ref="D17" r:id="rId2" display="https://drive.google.com/file/d/1Nw1KeXyTM9C6QnXK2DRneD4cL6POEikA/view?usp=drive_open" xr:uid="{00000000-0004-0000-0100-000001000000}"/>
    <hyperlink ref="D16" r:id="rId3" xr:uid="{00000000-0004-0000-0100-000002000000}"/>
  </hyperlinks>
  <pageMargins left="0.75" right="0.75" top="1" bottom="1" header="0.5" footer="0.5"/>
  <pageSetup paperSize="9" orientation="portrait" horizontalDpi="4294967292" verticalDpi="4294967292"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H94"/>
  <sheetViews>
    <sheetView showGridLines="0" topLeftCell="A67" zoomScale="70" zoomScaleNormal="70" workbookViewId="0">
      <selection activeCell="D76" sqref="D76"/>
    </sheetView>
  </sheetViews>
  <sheetFormatPr defaultColWidth="3.5" defaultRowHeight="24" customHeight="1"/>
  <cols>
    <col min="1" max="1" width="3.5" style="1"/>
    <col min="2" max="2" width="63.09765625" style="1" customWidth="1"/>
    <col min="3" max="3" width="69.59765625" style="1" customWidth="1"/>
    <col min="4" max="4" width="56.8984375" style="1" bestFit="1" customWidth="1"/>
    <col min="5" max="5" width="32.5" style="1" customWidth="1"/>
    <col min="6" max="6" width="62.59765625" style="1" customWidth="1"/>
    <col min="7" max="7" width="51.5" style="2" customWidth="1"/>
    <col min="8" max="8" width="46.5" style="2" customWidth="1"/>
    <col min="9" max="16384" width="3.5" style="1"/>
  </cols>
  <sheetData>
    <row r="1" spans="2:8" ht="15.9" customHeight="1"/>
    <row r="2" spans="2:8" ht="21" customHeight="1">
      <c r="B2" s="3" t="s">
        <v>40</v>
      </c>
      <c r="C2" s="18"/>
    </row>
    <row r="3" spans="2:8" ht="15.9" customHeight="1">
      <c r="B3" s="17"/>
    </row>
    <row r="4" spans="2:8" ht="15.9" customHeight="1" thickBot="1">
      <c r="D4" s="31" t="s">
        <v>143</v>
      </c>
      <c r="E4" s="31" t="s">
        <v>105</v>
      </c>
      <c r="F4" s="31" t="s">
        <v>106</v>
      </c>
      <c r="G4" s="45" t="s">
        <v>157</v>
      </c>
      <c r="H4" s="9"/>
    </row>
    <row r="5" spans="2:8" ht="15.9" customHeight="1" thickBot="1">
      <c r="B5" s="7" t="s">
        <v>100</v>
      </c>
      <c r="C5" s="5" t="s">
        <v>149</v>
      </c>
      <c r="D5" s="128">
        <v>7254338000</v>
      </c>
      <c r="E5" s="54" t="s">
        <v>172</v>
      </c>
      <c r="F5" s="54" t="s">
        <v>498</v>
      </c>
      <c r="G5" s="51"/>
    </row>
    <row r="6" spans="2:8" ht="15.9" customHeight="1" thickBot="1">
      <c r="B6" s="15" t="s">
        <v>101</v>
      </c>
      <c r="C6" s="5" t="s">
        <v>150</v>
      </c>
      <c r="D6" s="128">
        <v>40735910000</v>
      </c>
      <c r="E6" s="52" t="s">
        <v>172</v>
      </c>
      <c r="F6" s="54" t="s">
        <v>498</v>
      </c>
      <c r="G6" s="51"/>
    </row>
    <row r="7" spans="2:8" ht="15.9" customHeight="1" thickBot="1">
      <c r="B7" s="8"/>
      <c r="C7" s="5" t="s">
        <v>151</v>
      </c>
      <c r="D7" s="55">
        <v>1038553664.4200001</v>
      </c>
      <c r="E7" s="52" t="s">
        <v>102</v>
      </c>
      <c r="F7" s="54" t="s">
        <v>498</v>
      </c>
      <c r="G7" s="51"/>
    </row>
    <row r="8" spans="2:8" ht="15.9" customHeight="1" thickBot="1">
      <c r="B8" s="8"/>
      <c r="C8" s="5" t="s">
        <v>152</v>
      </c>
      <c r="D8" s="55">
        <v>4415544200000</v>
      </c>
      <c r="E8" s="52" t="s">
        <v>172</v>
      </c>
      <c r="F8" s="54" t="s">
        <v>498</v>
      </c>
      <c r="G8" s="51"/>
    </row>
    <row r="9" spans="2:8" ht="15.9" customHeight="1" thickBot="1">
      <c r="B9" s="8"/>
      <c r="C9" s="5" t="s">
        <v>153</v>
      </c>
      <c r="D9" s="55">
        <v>9733700000</v>
      </c>
      <c r="E9" s="52" t="s">
        <v>172</v>
      </c>
      <c r="F9" s="54" t="s">
        <v>498</v>
      </c>
      <c r="G9" s="51"/>
    </row>
    <row r="10" spans="2:8" ht="15.9" customHeight="1" thickBot="1">
      <c r="B10" s="8"/>
      <c r="C10" s="5" t="s">
        <v>154</v>
      </c>
      <c r="D10" s="55">
        <v>9979900000</v>
      </c>
      <c r="E10" s="52" t="s">
        <v>172</v>
      </c>
      <c r="F10" s="54" t="s">
        <v>498</v>
      </c>
      <c r="G10" s="51"/>
    </row>
    <row r="11" spans="2:8" ht="15.9" customHeight="1" thickBot="1">
      <c r="B11" s="7" t="s">
        <v>136</v>
      </c>
      <c r="C11" s="5" t="s">
        <v>103</v>
      </c>
      <c r="D11" s="55">
        <v>7183225</v>
      </c>
      <c r="E11" s="52" t="s">
        <v>173</v>
      </c>
      <c r="F11" s="54" t="s">
        <v>515</v>
      </c>
      <c r="G11" s="51"/>
    </row>
    <row r="12" spans="2:8" ht="15.9" customHeight="1">
      <c r="B12" s="8" t="s">
        <v>104</v>
      </c>
      <c r="C12" s="5" t="s">
        <v>161</v>
      </c>
      <c r="D12" s="55">
        <v>273861447</v>
      </c>
      <c r="E12" s="52" t="s">
        <v>102</v>
      </c>
      <c r="F12" s="54" t="s">
        <v>515</v>
      </c>
      <c r="G12" s="51" t="s">
        <v>313</v>
      </c>
    </row>
    <row r="13" spans="2:8" ht="15.9" customHeight="1">
      <c r="B13" s="15" t="s">
        <v>101</v>
      </c>
      <c r="C13" s="5" t="s">
        <v>107</v>
      </c>
      <c r="D13" s="55"/>
      <c r="E13" s="52"/>
      <c r="F13" s="56"/>
      <c r="G13" s="51" t="s">
        <v>312</v>
      </c>
    </row>
    <row r="14" spans="2:8" ht="15.9" customHeight="1" thickBot="1">
      <c r="B14" s="15"/>
      <c r="C14" s="5" t="s">
        <v>164</v>
      </c>
      <c r="D14" s="55"/>
      <c r="E14" s="52"/>
      <c r="F14" s="56"/>
      <c r="G14" s="51" t="s">
        <v>312</v>
      </c>
    </row>
    <row r="15" spans="2:8" ht="15.9" customHeight="1" thickBot="1">
      <c r="B15" s="15"/>
      <c r="C15" s="5" t="s">
        <v>163</v>
      </c>
      <c r="D15" s="55">
        <v>1035631</v>
      </c>
      <c r="E15" s="52" t="s">
        <v>167</v>
      </c>
      <c r="F15" s="54" t="s">
        <v>515</v>
      </c>
      <c r="G15" s="51"/>
    </row>
    <row r="16" spans="2:8" ht="15.9" customHeight="1" thickBot="1">
      <c r="B16" s="15"/>
      <c r="C16" s="5" t="s">
        <v>166</v>
      </c>
      <c r="D16" s="55"/>
      <c r="E16" s="52" t="s">
        <v>102</v>
      </c>
      <c r="F16" s="54" t="s">
        <v>515</v>
      </c>
      <c r="G16" s="51" t="s">
        <v>313</v>
      </c>
    </row>
    <row r="17" spans="2:7" ht="15.9" customHeight="1" thickBot="1">
      <c r="B17" s="15"/>
      <c r="C17" s="5" t="s">
        <v>174</v>
      </c>
      <c r="D17" s="55">
        <v>69038</v>
      </c>
      <c r="E17" s="52" t="s">
        <v>167</v>
      </c>
      <c r="F17" s="54" t="s">
        <v>515</v>
      </c>
      <c r="G17" s="51"/>
    </row>
    <row r="18" spans="2:7" ht="15.9" customHeight="1" thickBot="1">
      <c r="B18" s="15"/>
      <c r="C18" s="5" t="s">
        <v>175</v>
      </c>
      <c r="D18" s="55"/>
      <c r="E18" s="52" t="s">
        <v>102</v>
      </c>
      <c r="F18" s="54" t="s">
        <v>515</v>
      </c>
      <c r="G18" s="51" t="s">
        <v>313</v>
      </c>
    </row>
    <row r="19" spans="2:7" ht="15.9" customHeight="1" thickBot="1">
      <c r="B19" s="15"/>
      <c r="C19" s="5" t="s">
        <v>176</v>
      </c>
      <c r="D19" s="55">
        <v>12587</v>
      </c>
      <c r="E19" s="52" t="s">
        <v>167</v>
      </c>
      <c r="F19" s="54" t="s">
        <v>515</v>
      </c>
      <c r="G19" s="51"/>
    </row>
    <row r="20" spans="2:7" ht="15.9" customHeight="1" thickBot="1">
      <c r="B20" s="15"/>
      <c r="C20" s="5" t="s">
        <v>177</v>
      </c>
      <c r="D20" s="55"/>
      <c r="E20" s="52" t="s">
        <v>102</v>
      </c>
      <c r="F20" s="54" t="s">
        <v>515</v>
      </c>
      <c r="G20" s="51" t="s">
        <v>313</v>
      </c>
    </row>
    <row r="21" spans="2:7" ht="15.9" customHeight="1" thickBot="1">
      <c r="B21" s="15"/>
      <c r="C21" s="5" t="s">
        <v>178</v>
      </c>
      <c r="D21" s="55">
        <v>101</v>
      </c>
      <c r="E21" s="52" t="s">
        <v>167</v>
      </c>
      <c r="F21" s="54" t="s">
        <v>515</v>
      </c>
      <c r="G21" s="51"/>
    </row>
    <row r="22" spans="2:7" ht="15.9" customHeight="1" thickBot="1">
      <c r="B22" s="15"/>
      <c r="C22" s="5" t="s">
        <v>179</v>
      </c>
      <c r="D22" s="55"/>
      <c r="E22" s="52" t="s">
        <v>102</v>
      </c>
      <c r="F22" s="54" t="s">
        <v>515</v>
      </c>
      <c r="G22" s="51" t="s">
        <v>313</v>
      </c>
    </row>
    <row r="23" spans="2:7" ht="15.9" customHeight="1" thickBot="1">
      <c r="B23" s="15"/>
      <c r="C23" s="5" t="s">
        <v>162</v>
      </c>
      <c r="D23" s="55">
        <v>30.664000000000001</v>
      </c>
      <c r="E23" s="52" t="s">
        <v>167</v>
      </c>
      <c r="F23" s="54" t="s">
        <v>515</v>
      </c>
      <c r="G23" s="51"/>
    </row>
    <row r="24" spans="2:7" ht="15.9" customHeight="1" thickBot="1">
      <c r="B24" s="15"/>
      <c r="C24" s="5" t="s">
        <v>165</v>
      </c>
      <c r="D24" s="55"/>
      <c r="E24" s="52" t="s">
        <v>102</v>
      </c>
      <c r="F24" s="54" t="s">
        <v>515</v>
      </c>
      <c r="G24" s="51" t="s">
        <v>313</v>
      </c>
    </row>
    <row r="25" spans="2:7" ht="15.9" customHeight="1" thickBot="1">
      <c r="B25" s="15"/>
      <c r="C25" s="5" t="s">
        <v>180</v>
      </c>
      <c r="D25" s="55">
        <v>15559447</v>
      </c>
      <c r="E25" s="52" t="s">
        <v>188</v>
      </c>
      <c r="F25" s="54" t="s">
        <v>515</v>
      </c>
      <c r="G25" s="51"/>
    </row>
    <row r="26" spans="2:7" ht="15.9" customHeight="1" thickBot="1">
      <c r="B26" s="15"/>
      <c r="C26" s="5" t="s">
        <v>181</v>
      </c>
      <c r="D26" s="55"/>
      <c r="E26" s="52" t="s">
        <v>102</v>
      </c>
      <c r="F26" s="54" t="s">
        <v>515</v>
      </c>
      <c r="G26" s="51" t="s">
        <v>313</v>
      </c>
    </row>
    <row r="27" spans="2:7" ht="15.9" customHeight="1" thickBot="1">
      <c r="B27" s="15"/>
      <c r="C27" s="5" t="s">
        <v>182</v>
      </c>
      <c r="D27" s="55">
        <v>11824</v>
      </c>
      <c r="E27" s="52" t="s">
        <v>167</v>
      </c>
      <c r="F27" s="54" t="s">
        <v>515</v>
      </c>
      <c r="G27" s="51"/>
    </row>
    <row r="28" spans="2:7" ht="15.9" customHeight="1" thickBot="1">
      <c r="B28" s="15"/>
      <c r="C28" s="5" t="s">
        <v>183</v>
      </c>
      <c r="D28" s="55"/>
      <c r="E28" s="52" t="s">
        <v>102</v>
      </c>
      <c r="F28" s="54" t="s">
        <v>515</v>
      </c>
      <c r="G28" s="51" t="s">
        <v>313</v>
      </c>
    </row>
    <row r="29" spans="2:7" ht="15.9" customHeight="1" thickBot="1">
      <c r="B29" s="15"/>
      <c r="C29" s="5" t="s">
        <v>184</v>
      </c>
      <c r="D29" s="55">
        <v>2414</v>
      </c>
      <c r="E29" s="52" t="s">
        <v>167</v>
      </c>
      <c r="F29" s="54" t="s">
        <v>515</v>
      </c>
      <c r="G29" s="51"/>
    </row>
    <row r="30" spans="2:7" ht="15.9" customHeight="1" thickBot="1">
      <c r="B30" s="15"/>
      <c r="C30" s="5" t="s">
        <v>185</v>
      </c>
      <c r="D30" s="55"/>
      <c r="E30" s="52" t="s">
        <v>102</v>
      </c>
      <c r="F30" s="54" t="s">
        <v>515</v>
      </c>
      <c r="G30" s="51" t="s">
        <v>313</v>
      </c>
    </row>
    <row r="31" spans="2:7" ht="15.9" customHeight="1" thickBot="1">
      <c r="B31" s="15"/>
      <c r="C31" s="5" t="s">
        <v>186</v>
      </c>
      <c r="D31" s="55">
        <v>154</v>
      </c>
      <c r="E31" s="52" t="s">
        <v>167</v>
      </c>
      <c r="F31" s="54" t="s">
        <v>515</v>
      </c>
      <c r="G31" s="51"/>
    </row>
    <row r="32" spans="2:7" ht="15.9" customHeight="1" thickBot="1">
      <c r="B32" s="16"/>
      <c r="C32" s="5" t="s">
        <v>187</v>
      </c>
      <c r="D32" s="55"/>
      <c r="E32" s="52" t="s">
        <v>102</v>
      </c>
      <c r="F32" s="54" t="s">
        <v>515</v>
      </c>
      <c r="G32" s="51" t="s">
        <v>313</v>
      </c>
    </row>
    <row r="33" spans="2:7" ht="15.9" customHeight="1" thickBot="1">
      <c r="B33" s="7" t="s">
        <v>108</v>
      </c>
      <c r="C33" s="5" t="s">
        <v>103</v>
      </c>
      <c r="D33" s="55">
        <v>7183225</v>
      </c>
      <c r="E33" s="52" t="s">
        <v>173</v>
      </c>
      <c r="F33" s="54" t="s">
        <v>515</v>
      </c>
      <c r="G33" s="51"/>
    </row>
    <row r="34" spans="2:7" ht="15.9" customHeight="1" thickBot="1">
      <c r="B34" s="15" t="s">
        <v>109</v>
      </c>
      <c r="C34" s="5" t="s">
        <v>161</v>
      </c>
      <c r="D34" s="55">
        <v>403000000</v>
      </c>
      <c r="E34" s="52" t="s">
        <v>102</v>
      </c>
      <c r="F34" s="54"/>
      <c r="G34" s="51"/>
    </row>
    <row r="35" spans="2:7" ht="15.9" customHeight="1" thickBot="1">
      <c r="B35" s="15" t="s">
        <v>101</v>
      </c>
      <c r="C35" s="5" t="s">
        <v>107</v>
      </c>
      <c r="D35" s="55"/>
      <c r="E35" s="52"/>
      <c r="F35" s="54"/>
      <c r="G35" s="51" t="s">
        <v>312</v>
      </c>
    </row>
    <row r="36" spans="2:7" ht="15.9" customHeight="1" thickBot="1">
      <c r="B36" s="15"/>
      <c r="C36" s="5" t="s">
        <v>164</v>
      </c>
      <c r="D36" s="55"/>
      <c r="E36" s="52"/>
      <c r="F36" s="54" t="s">
        <v>515</v>
      </c>
      <c r="G36" s="51" t="s">
        <v>312</v>
      </c>
    </row>
    <row r="37" spans="2:7" ht="15.9" customHeight="1" thickBot="1">
      <c r="B37" s="15"/>
      <c r="C37" s="5" t="s">
        <v>163</v>
      </c>
      <c r="D37" s="55">
        <v>1023686</v>
      </c>
      <c r="E37" s="52" t="s">
        <v>167</v>
      </c>
      <c r="F37" s="54" t="s">
        <v>515</v>
      </c>
      <c r="G37" s="51"/>
    </row>
    <row r="38" spans="2:7" ht="15.9" customHeight="1" thickBot="1">
      <c r="B38" s="15"/>
      <c r="C38" s="5" t="s">
        <v>166</v>
      </c>
      <c r="D38" s="55">
        <v>5762000000</v>
      </c>
      <c r="E38" s="52" t="s">
        <v>102</v>
      </c>
      <c r="F38" s="54" t="s">
        <v>515</v>
      </c>
      <c r="G38" s="51"/>
    </row>
    <row r="39" spans="2:7" ht="15.9" customHeight="1" thickBot="1">
      <c r="B39" s="15"/>
      <c r="C39" s="5" t="s">
        <v>174</v>
      </c>
      <c r="D39" s="55">
        <v>68821</v>
      </c>
      <c r="E39" s="52" t="s">
        <v>167</v>
      </c>
      <c r="F39" s="54" t="s">
        <v>515</v>
      </c>
      <c r="G39" s="51"/>
    </row>
    <row r="40" spans="2:7" ht="15.9" customHeight="1" thickBot="1">
      <c r="B40" s="15"/>
      <c r="C40" s="5" t="s">
        <v>175</v>
      </c>
      <c r="D40" s="55">
        <v>2484000000</v>
      </c>
      <c r="E40" s="52" t="s">
        <v>102</v>
      </c>
      <c r="F40" s="54" t="s">
        <v>515</v>
      </c>
      <c r="G40" s="51"/>
    </row>
    <row r="41" spans="2:7" ht="15.9" customHeight="1" thickBot="1">
      <c r="B41" s="15"/>
      <c r="C41" s="5" t="s">
        <v>176</v>
      </c>
      <c r="D41" s="55">
        <v>12587</v>
      </c>
      <c r="E41" s="52" t="s">
        <v>167</v>
      </c>
      <c r="F41" s="54" t="s">
        <v>515</v>
      </c>
      <c r="G41" s="51"/>
    </row>
    <row r="42" spans="2:7" ht="15.9" customHeight="1" thickBot="1">
      <c r="B42" s="15"/>
      <c r="C42" s="5" t="s">
        <v>177</v>
      </c>
      <c r="D42" s="55">
        <v>24700000</v>
      </c>
      <c r="E42" s="52" t="s">
        <v>102</v>
      </c>
      <c r="F42" s="54" t="s">
        <v>515</v>
      </c>
      <c r="G42" s="51"/>
    </row>
    <row r="43" spans="2:7" ht="15.9" customHeight="1" thickBot="1">
      <c r="B43" s="15"/>
      <c r="C43" s="5" t="s">
        <v>178</v>
      </c>
      <c r="D43" s="55">
        <v>101</v>
      </c>
      <c r="E43" s="52" t="s">
        <v>167</v>
      </c>
      <c r="F43" s="54" t="s">
        <v>515</v>
      </c>
      <c r="G43" s="51"/>
    </row>
    <row r="44" spans="2:7" ht="15.9" customHeight="1" thickBot="1">
      <c r="B44" s="15"/>
      <c r="C44" s="5" t="s">
        <v>179</v>
      </c>
      <c r="D44" s="55">
        <v>1200000</v>
      </c>
      <c r="E44" s="52" t="s">
        <v>102</v>
      </c>
      <c r="F44" s="54" t="s">
        <v>515</v>
      </c>
      <c r="G44" s="51"/>
    </row>
    <row r="45" spans="2:7" ht="15.9" customHeight="1" thickBot="1">
      <c r="B45" s="15"/>
      <c r="C45" s="5" t="s">
        <v>162</v>
      </c>
      <c r="D45" s="55">
        <v>30.178000000000001</v>
      </c>
      <c r="E45" s="52" t="s">
        <v>167</v>
      </c>
      <c r="F45" s="54" t="s">
        <v>515</v>
      </c>
      <c r="G45" s="51"/>
    </row>
    <row r="46" spans="2:7" ht="15.9" customHeight="1" thickBot="1">
      <c r="B46" s="15"/>
      <c r="C46" s="5" t="s">
        <v>165</v>
      </c>
      <c r="D46" s="55">
        <v>1072300000</v>
      </c>
      <c r="E46" s="52" t="s">
        <v>102</v>
      </c>
      <c r="F46" s="54" t="s">
        <v>515</v>
      </c>
      <c r="G46" s="51"/>
    </row>
    <row r="47" spans="2:7" ht="15.9" customHeight="1" thickBot="1">
      <c r="B47" s="15"/>
      <c r="C47" s="5" t="s">
        <v>180</v>
      </c>
      <c r="D47" s="55">
        <v>14746354</v>
      </c>
      <c r="E47" s="52" t="s">
        <v>188</v>
      </c>
      <c r="F47" s="54" t="s">
        <v>515</v>
      </c>
      <c r="G47" s="51"/>
    </row>
    <row r="48" spans="2:7" ht="15.9" customHeight="1" thickBot="1">
      <c r="B48" s="15"/>
      <c r="C48" s="5" t="s">
        <v>181</v>
      </c>
      <c r="D48" s="55">
        <v>254200000</v>
      </c>
      <c r="E48" s="52" t="s">
        <v>102</v>
      </c>
      <c r="F48" s="54" t="s">
        <v>515</v>
      </c>
      <c r="G48" s="51"/>
    </row>
    <row r="49" spans="2:8" ht="15.9" customHeight="1" thickBot="1">
      <c r="B49" s="15"/>
      <c r="C49" s="5" t="s">
        <v>182</v>
      </c>
      <c r="D49" s="55">
        <v>9466</v>
      </c>
      <c r="E49" s="52" t="s">
        <v>167</v>
      </c>
      <c r="F49" s="54" t="s">
        <v>515</v>
      </c>
      <c r="G49" s="51"/>
    </row>
    <row r="50" spans="2:8" ht="15.9" customHeight="1" thickBot="1">
      <c r="B50" s="15"/>
      <c r="C50" s="5" t="s">
        <v>183</v>
      </c>
      <c r="D50" s="55"/>
      <c r="E50" s="52" t="s">
        <v>102</v>
      </c>
      <c r="F50" s="54" t="s">
        <v>515</v>
      </c>
      <c r="G50" s="51"/>
    </row>
    <row r="51" spans="2:8" ht="15.9" customHeight="1" thickBot="1">
      <c r="B51" s="15"/>
      <c r="C51" s="5" t="s">
        <v>184</v>
      </c>
      <c r="D51" s="55">
        <v>1787</v>
      </c>
      <c r="E51" s="52" t="s">
        <v>167</v>
      </c>
      <c r="F51" s="54" t="s">
        <v>515</v>
      </c>
      <c r="G51" s="51"/>
    </row>
    <row r="52" spans="2:8" ht="15.9" customHeight="1" thickBot="1">
      <c r="B52" s="15"/>
      <c r="C52" s="5" t="s">
        <v>185</v>
      </c>
      <c r="D52" s="55"/>
      <c r="E52" s="52"/>
      <c r="F52" s="54" t="s">
        <v>515</v>
      </c>
      <c r="G52" s="51" t="s">
        <v>314</v>
      </c>
    </row>
    <row r="53" spans="2:8" ht="15.9" customHeight="1">
      <c r="B53" s="15"/>
      <c r="C53" s="5" t="s">
        <v>186</v>
      </c>
      <c r="D53" s="55">
        <v>90</v>
      </c>
      <c r="E53" s="52" t="s">
        <v>167</v>
      </c>
      <c r="F53" s="54" t="s">
        <v>515</v>
      </c>
      <c r="G53" s="51"/>
    </row>
    <row r="54" spans="2:8" ht="15.9" customHeight="1">
      <c r="B54" s="15"/>
      <c r="C54" s="5" t="s">
        <v>187</v>
      </c>
      <c r="D54" s="55"/>
      <c r="E54" s="52"/>
      <c r="F54" s="56"/>
      <c r="G54" s="51" t="s">
        <v>314</v>
      </c>
    </row>
    <row r="55" spans="2:8" ht="15.9" customHeight="1">
      <c r="B55" s="7" t="s">
        <v>110</v>
      </c>
      <c r="C55" s="5" t="s">
        <v>111</v>
      </c>
      <c r="D55" s="192" t="s">
        <v>189</v>
      </c>
      <c r="E55" s="193"/>
      <c r="F55" s="56"/>
      <c r="G55" s="51"/>
      <c r="H55" s="1"/>
    </row>
    <row r="56" spans="2:8" ht="15.9" customHeight="1">
      <c r="B56" s="15" t="s">
        <v>41</v>
      </c>
      <c r="C56" s="5" t="s">
        <v>75</v>
      </c>
      <c r="D56" s="194" t="s">
        <v>190</v>
      </c>
      <c r="E56" s="195"/>
      <c r="F56" s="57"/>
      <c r="G56" s="51"/>
      <c r="H56" s="1"/>
    </row>
    <row r="57" spans="2:8" ht="15.9" customHeight="1">
      <c r="B57" s="8"/>
      <c r="C57" s="5" t="s">
        <v>137</v>
      </c>
      <c r="D57" s="72"/>
      <c r="E57" s="73"/>
      <c r="F57" s="58"/>
      <c r="G57" s="51"/>
      <c r="H57" s="1"/>
    </row>
    <row r="58" spans="2:8" ht="15.9" customHeight="1">
      <c r="B58" s="15"/>
      <c r="C58" s="5" t="s">
        <v>138</v>
      </c>
      <c r="D58" s="72"/>
      <c r="E58" s="73"/>
      <c r="F58" s="58"/>
      <c r="G58" s="51"/>
      <c r="H58" s="1"/>
    </row>
    <row r="59" spans="2:8" ht="15.6">
      <c r="B59" s="11" t="s">
        <v>112</v>
      </c>
      <c r="C59" s="12" t="s">
        <v>76</v>
      </c>
      <c r="D59" s="59" t="s">
        <v>193</v>
      </c>
      <c r="E59" s="53"/>
      <c r="F59" s="60" t="s">
        <v>318</v>
      </c>
      <c r="G59" s="51"/>
      <c r="H59" s="1"/>
    </row>
    <row r="60" spans="2:8" ht="24.75" customHeight="1">
      <c r="B60" s="15" t="s">
        <v>113</v>
      </c>
      <c r="C60" s="12" t="s">
        <v>76</v>
      </c>
      <c r="D60" s="59" t="s">
        <v>193</v>
      </c>
      <c r="E60" s="53"/>
      <c r="F60" s="60" t="s">
        <v>319</v>
      </c>
      <c r="G60" s="51"/>
      <c r="H60" s="1"/>
    </row>
    <row r="61" spans="2:8" ht="24.75" customHeight="1">
      <c r="B61" s="15" t="s">
        <v>113</v>
      </c>
      <c r="C61" s="12" t="s">
        <v>77</v>
      </c>
      <c r="D61" s="59" t="s">
        <v>191</v>
      </c>
      <c r="E61" s="53"/>
      <c r="F61" s="60" t="s">
        <v>506</v>
      </c>
      <c r="G61" s="51"/>
      <c r="H61" s="1"/>
    </row>
    <row r="62" spans="2:8" ht="41.4">
      <c r="B62" s="10"/>
      <c r="C62" s="5" t="s">
        <v>139</v>
      </c>
      <c r="D62" s="72" t="s">
        <v>192</v>
      </c>
      <c r="E62" s="73"/>
      <c r="F62" s="58"/>
      <c r="G62" s="51"/>
      <c r="H62" s="1"/>
    </row>
    <row r="63" spans="2:8" ht="55.2">
      <c r="B63" s="11" t="s">
        <v>114</v>
      </c>
      <c r="C63" s="12" t="s">
        <v>42</v>
      </c>
      <c r="D63" s="61" t="s">
        <v>507</v>
      </c>
      <c r="E63" s="53"/>
      <c r="F63" s="62" t="s">
        <v>514</v>
      </c>
      <c r="G63" s="51"/>
      <c r="H63" s="1"/>
    </row>
    <row r="64" spans="2:8" ht="15.9" customHeight="1">
      <c r="B64" s="11" t="s">
        <v>115</v>
      </c>
      <c r="C64" s="12" t="s">
        <v>65</v>
      </c>
      <c r="D64" s="72"/>
      <c r="E64" s="73"/>
      <c r="F64" s="58"/>
      <c r="G64" s="51"/>
      <c r="H64" s="1"/>
    </row>
    <row r="65" spans="2:8" ht="15.9" customHeight="1">
      <c r="B65" s="11" t="s">
        <v>116</v>
      </c>
      <c r="C65" s="12" t="s">
        <v>118</v>
      </c>
      <c r="D65" s="192" t="s">
        <v>170</v>
      </c>
      <c r="E65" s="193"/>
      <c r="F65" s="62" t="s">
        <v>508</v>
      </c>
      <c r="G65" s="51"/>
      <c r="H65" s="1"/>
    </row>
    <row r="66" spans="2:8" ht="15.9" customHeight="1">
      <c r="B66" s="44" t="s">
        <v>43</v>
      </c>
      <c r="C66" s="12" t="s">
        <v>117</v>
      </c>
      <c r="D66" s="192" t="s">
        <v>189</v>
      </c>
      <c r="E66" s="193"/>
      <c r="F66" s="63"/>
      <c r="G66" s="51"/>
      <c r="H66" s="1"/>
    </row>
    <row r="67" spans="2:8" ht="39" customHeight="1">
      <c r="B67" s="33"/>
      <c r="C67" s="12" t="s">
        <v>66</v>
      </c>
      <c r="D67" s="64" t="s">
        <v>194</v>
      </c>
      <c r="E67" s="73"/>
      <c r="F67" s="65" t="s">
        <v>509</v>
      </c>
      <c r="G67" s="51"/>
      <c r="H67" s="1"/>
    </row>
    <row r="68" spans="2:8" ht="15.6">
      <c r="B68" s="35"/>
      <c r="C68" s="12" t="s">
        <v>66</v>
      </c>
      <c r="D68" s="72" t="s">
        <v>195</v>
      </c>
      <c r="E68" s="73"/>
      <c r="F68" s="65" t="s">
        <v>319</v>
      </c>
      <c r="G68" s="51"/>
    </row>
    <row r="69" spans="2:8" ht="39" customHeight="1" thickBot="1">
      <c r="B69" s="33"/>
      <c r="C69" s="12" t="s">
        <v>66</v>
      </c>
      <c r="D69" s="66" t="s">
        <v>320</v>
      </c>
      <c r="E69" s="67"/>
      <c r="F69" s="68" t="s">
        <v>318</v>
      </c>
      <c r="G69" s="51"/>
      <c r="H69" s="1"/>
    </row>
    <row r="70" spans="2:8" ht="15.9" customHeight="1">
      <c r="B70" s="33"/>
      <c r="C70" s="33"/>
      <c r="D70" s="34"/>
      <c r="E70" s="34"/>
      <c r="F70" s="34"/>
      <c r="G70" s="1"/>
      <c r="H70" s="1"/>
    </row>
    <row r="71" spans="2:8" ht="15.9" customHeight="1" thickBot="1">
      <c r="D71" s="32" t="s">
        <v>142</v>
      </c>
      <c r="E71" s="32"/>
      <c r="G71" s="1"/>
      <c r="H71" s="1"/>
    </row>
    <row r="72" spans="2:8" ht="15.9" customHeight="1">
      <c r="B72" s="7" t="s">
        <v>119</v>
      </c>
      <c r="C72" s="5" t="s">
        <v>120</v>
      </c>
      <c r="D72" s="196" t="s">
        <v>170</v>
      </c>
      <c r="E72" s="197"/>
      <c r="F72" s="69" t="s">
        <v>628</v>
      </c>
      <c r="G72" s="51"/>
    </row>
    <row r="73" spans="2:8" ht="15.9" customHeight="1">
      <c r="B73" s="15" t="s">
        <v>101</v>
      </c>
      <c r="C73" s="4" t="s">
        <v>140</v>
      </c>
      <c r="D73" s="55"/>
      <c r="E73" s="52" t="s">
        <v>167</v>
      </c>
      <c r="F73" s="62"/>
      <c r="G73" s="51"/>
    </row>
    <row r="74" spans="2:8" ht="15.9" customHeight="1">
      <c r="B74" s="4"/>
      <c r="C74" s="4" t="s">
        <v>121</v>
      </c>
      <c r="D74" s="55"/>
      <c r="E74" s="52" t="s">
        <v>172</v>
      </c>
      <c r="F74" s="62"/>
      <c r="G74" s="51"/>
    </row>
    <row r="75" spans="2:8" ht="15.9" customHeight="1">
      <c r="B75" s="7" t="s">
        <v>122</v>
      </c>
      <c r="C75" s="4" t="s">
        <v>120</v>
      </c>
      <c r="D75" s="192" t="s">
        <v>170</v>
      </c>
      <c r="E75" s="193"/>
      <c r="F75" s="62" t="s">
        <v>510</v>
      </c>
      <c r="G75" s="51"/>
    </row>
    <row r="76" spans="2:8" ht="15.9" customHeight="1">
      <c r="B76" s="35" t="s">
        <v>124</v>
      </c>
      <c r="C76" s="4" t="s">
        <v>141</v>
      </c>
      <c r="D76" s="55">
        <v>66272246</v>
      </c>
      <c r="E76" s="49" t="s">
        <v>102</v>
      </c>
      <c r="F76" s="62" t="s">
        <v>510</v>
      </c>
      <c r="G76" s="51"/>
    </row>
    <row r="77" spans="2:8" ht="15.9" customHeight="1">
      <c r="B77" s="7" t="s">
        <v>123</v>
      </c>
      <c r="C77" s="4" t="s">
        <v>125</v>
      </c>
      <c r="D77" s="192" t="s">
        <v>170</v>
      </c>
      <c r="E77" s="193"/>
      <c r="F77" s="62" t="s">
        <v>627</v>
      </c>
      <c r="G77" s="51" t="s">
        <v>626</v>
      </c>
    </row>
    <row r="78" spans="2:8" ht="15.9" customHeight="1">
      <c r="B78" s="35" t="s">
        <v>124</v>
      </c>
      <c r="C78" s="4" t="s">
        <v>141</v>
      </c>
      <c r="D78" s="55">
        <v>16982216</v>
      </c>
      <c r="E78" s="49" t="s">
        <v>102</v>
      </c>
      <c r="F78" s="62" t="s">
        <v>627</v>
      </c>
      <c r="G78" s="51" t="s">
        <v>626</v>
      </c>
    </row>
    <row r="79" spans="2:8" ht="15.9" customHeight="1">
      <c r="B79" s="8" t="s">
        <v>127</v>
      </c>
      <c r="C79" s="4" t="s">
        <v>126</v>
      </c>
      <c r="D79" s="192" t="s">
        <v>170</v>
      </c>
      <c r="E79" s="193"/>
      <c r="F79" s="62" t="s">
        <v>511</v>
      </c>
      <c r="G79" s="51"/>
    </row>
    <row r="80" spans="2:8" ht="15.9" customHeight="1">
      <c r="B80" s="35" t="s">
        <v>124</v>
      </c>
      <c r="C80" s="4" t="s">
        <v>141</v>
      </c>
      <c r="D80" s="55">
        <v>4676049</v>
      </c>
      <c r="E80" s="49" t="s">
        <v>102</v>
      </c>
      <c r="F80" s="62" t="s">
        <v>511</v>
      </c>
      <c r="G80" s="51"/>
    </row>
    <row r="81" spans="2:7" ht="15.9" customHeight="1">
      <c r="B81" s="8" t="s">
        <v>131</v>
      </c>
      <c r="C81" s="4" t="s">
        <v>130</v>
      </c>
      <c r="D81" s="192" t="s">
        <v>170</v>
      </c>
      <c r="E81" s="193"/>
      <c r="F81" s="62" t="s">
        <v>511</v>
      </c>
      <c r="G81" s="51"/>
    </row>
    <row r="82" spans="2:7" ht="15.9" customHeight="1">
      <c r="B82" s="35" t="s">
        <v>124</v>
      </c>
      <c r="C82" s="4" t="s">
        <v>141</v>
      </c>
      <c r="D82" s="55">
        <v>107236737</v>
      </c>
      <c r="E82" s="49" t="s">
        <v>102</v>
      </c>
      <c r="F82" s="62" t="s">
        <v>511</v>
      </c>
      <c r="G82" s="51"/>
    </row>
    <row r="83" spans="2:7" ht="15.9" customHeight="1">
      <c r="B83" s="8" t="s">
        <v>128</v>
      </c>
      <c r="C83" s="4" t="s">
        <v>129</v>
      </c>
      <c r="D83" s="192" t="s">
        <v>170</v>
      </c>
      <c r="E83" s="193"/>
      <c r="F83" s="62" t="s">
        <v>513</v>
      </c>
      <c r="G83" s="51"/>
    </row>
    <row r="84" spans="2:7" ht="15.9" customHeight="1" thickBot="1">
      <c r="B84" s="35" t="s">
        <v>124</v>
      </c>
      <c r="C84" s="4" t="s">
        <v>141</v>
      </c>
      <c r="D84" s="136" t="s">
        <v>512</v>
      </c>
      <c r="E84" s="70" t="s">
        <v>102</v>
      </c>
      <c r="F84" s="60" t="s">
        <v>537</v>
      </c>
      <c r="G84" s="51" t="s">
        <v>538</v>
      </c>
    </row>
    <row r="85" spans="2:7" ht="15.9" customHeight="1"/>
    <row r="88" spans="2:7" ht="24" customHeight="1">
      <c r="D88" s="191"/>
    </row>
    <row r="89" spans="2:7" ht="24" customHeight="1">
      <c r="D89" s="191"/>
      <c r="E89" s="191"/>
    </row>
    <row r="90" spans="2:7" ht="24" customHeight="1">
      <c r="D90" s="191"/>
    </row>
    <row r="91" spans="2:7" ht="24" customHeight="1">
      <c r="D91" s="191"/>
    </row>
    <row r="93" spans="2:7" ht="24" customHeight="1">
      <c r="D93" s="191"/>
    </row>
    <row r="94" spans="2:7" ht="24" customHeight="1">
      <c r="D94" s="191"/>
    </row>
  </sheetData>
  <mergeCells count="10">
    <mergeCell ref="D77:E77"/>
    <mergeCell ref="D79:E79"/>
    <mergeCell ref="D81:E81"/>
    <mergeCell ref="D83:E83"/>
    <mergeCell ref="D55:E55"/>
    <mergeCell ref="D56:E56"/>
    <mergeCell ref="D65:E65"/>
    <mergeCell ref="D66:E66"/>
    <mergeCell ref="D72:E72"/>
    <mergeCell ref="D75:E75"/>
  </mergeCells>
  <dataValidations count="22">
    <dataValidation type="textLength" operator="equal" showInputMessage="1" showErrorMessage="1" errorTitle="Saisie erronée" error="Saisie erronée" promptTitle="Veuillez saisir l’unité" prompt="Saisissez les 3 lettres du code-devise de l’ISO 4217" sqref="E84 E36 E78 E80 E82 E12 E14 E16 E18 E20 E22 E24 E26 E28 E5:E10 E76 E30 E32 E34 E38 E40 E42 E44 E46 E48 E50 E74" xr:uid="{00000000-0002-0000-0200-000000000000}">
      <formula1>3</formula1>
    </dataValidation>
    <dataValidation type="decimal" errorStyle="warning" operator="greaterThan" allowBlank="1" showInputMessage="1" showErrorMessage="1" errorTitle="Valeur non numérique" error="Veuillez entrer uniquement les chiffres dans cette cellule. Ajoutez des informations supplémentaires à la section des commentaires." promptTitle="Gouvernement revenus-extractifs" prompt="Cela se rapporte aux revenus gouvernementaux provenant du secteur extractif, y compris les revenus non rapprochés._x000a__x000a_Veuillez entrer uniquement les chiffres dans cette cellule. Ajoutez des informations supplémentaires à la section des commentaires." sqref="D7" xr:uid="{00000000-0002-0000-0200-000001000000}">
      <formula1>2</formula1>
    </dataValidation>
    <dataValidation type="decimal" errorStyle="warning" operator="greaterThan" allowBlank="1" showInputMessage="1" showErrorMessage="1" errorTitle="Valeur non numérique " error="Veuillez entrer uniquement les chiffres dans cette cellule. Ajoutez des informations supplémentaires à la section des commentaires." promptTitle="Revenus du gouvernment" prompt="Cela se rapporte au total des revenus gouvernementaux de l'année concernée, y compris les revenus tirés des secteurs non extractifs._x000a__x000a_Entrer uniquement les chiffres dans cette cellule. Ajoutez des informations supplémentaires à la section des commentaires" sqref="D8" xr:uid="{00000000-0002-0000-0200-000002000000}">
      <formula1>2</formula1>
    </dataValidation>
    <dataValidation type="decimal" errorStyle="warning" operator="greaterThan" allowBlank="1" showInputMessage="1" showErrorMessage="1" errorTitle="Valeur non numérique " error="Veuillez ne saisir que des chiffres dans cette cellule. _x000a__x000a_Si des informations supplémentaires sont appropriées, veuillez les inclure dans les colonnes appropriées à droite." promptTitle="Matières premières" prompt="Veuillez saisir le nom de la matière première à gauche, en indiquant s’il s’agit d’un volume ou d’une valeur._x000a__x000a_Veuillez entrer uniquement les chiffres dans cette cellule. Ajoutez des informations supplémentaires à la section des commentaires." sqref="D73:D74 D13:D14 D16 D18 D20 D22 D24 D26 D28 D30 D32 D35:D36 D38 D40 D42 D44 D46 D48 D50 D52 D54" xr:uid="{00000000-0002-0000-0200-000003000000}">
      <formula1>0</formula1>
    </dataValidation>
    <dataValidation allowBlank="1" showInputMessage="1" showErrorMessage="1" promptTitle=" Si non, donner une explication" prompt="Si les revenus des industries extractives ne sont pas comptabilisés dans les comptes ou les budgets du gouvernement, veuillez préciser pourquoi ou insérer tout commentaire supplémentaire y afférent ici." sqref="D56" xr:uid="{00000000-0002-0000-0200-000004000000}"/>
    <dataValidation type="custom" allowBlank="1" showInputMessage="1" showErrorMessage="1" errorTitle="Volume ou valeur non précisé(e)" error="Veuillez indiquer s’il s’agit d’un volume ou d’une valeur, en incluant « , volume » ou « , valeur » à la fin" promptTitle="Materières premières" prompt="Veuillez indiquer la matière première et préciser s’il s’agit d’un volume ou d’une valeur, en incluant « , volume » ou « , valeur » à la fin." sqref="C11:C54" xr:uid="{00000000-0002-0000-0200-000005000000}">
      <formula1>OR(ISNUMBER(SEARCH(", volume",C11)),ISNUMBER(SEARCH(", valeur",C11)))</formula1>
    </dataValidation>
    <dataValidation allowBlank="1" showInputMessage="1" promptTitle="Comptes/ budget du gouvernement" prompt="Veuillez saisir le nom des comptes/ du budget du gouvernement, consignant les revenus tirés des industries extractives." sqref="D57:E57" xr:uid="{00000000-0002-0000-0200-000006000000}"/>
    <dataValidation allowBlank="1" showInputMessage="1" promptTitle="Saisir l'URL directe " prompt="Veuillez saisir l'URL directe vers les comptes/ le budget du gouvernement, consignant les revenus tirés des industries extractives." sqref="F57" xr:uid="{00000000-0002-0000-0200-000007000000}"/>
    <dataValidation allowBlank="1" showInputMessage="1" promptTitle="Autres rapports financiers" prompt="Veuillez saisir le nom des autres documents consignant les revenus tirés des industries extractives." sqref="D58:E58" xr:uid="{00000000-0002-0000-0200-000008000000}"/>
    <dataValidation allowBlank="1" showInputMessage="1" promptTitle="URL des autres rapports" prompt="Veuillez saisir l'URL directe vers les autres documents consignant les revenus tirés des industries extractives." sqref="F58" xr:uid="{00000000-0002-0000-0200-000009000000}"/>
    <dataValidation allowBlank="1" showInputMessage="1" showErrorMessage="1" promptTitle="URL du registre" prompt="Veuillez indiquer l’URL directe vers le registre._x000a_Veuillez fournir toute information supplémentaire dans la section des commentaires." sqref="F67:F69 F64 F59:F61" xr:uid="{00000000-0002-0000-0200-00000A000000}"/>
    <dataValidation allowBlank="1" showInputMessage="1" promptTitle="Si non, donner une explication" prompt="Si les registres sont incomplets ou manquants, veuillez préciser pourquoi ou insérer tout commentaire supplémentaire y afférent ici." sqref="D62:E62" xr:uid="{00000000-0002-0000-0200-00000B000000}"/>
    <dataValidation allowBlank="1" showInputMessage="1" promptTitle="Octroi de licences" prompt="Veuillez saisir le nom de la source des informations sur l'octroi et/ou le transfert des licences." sqref="D63:E63" xr:uid="{00000000-0002-0000-0200-00000C000000}"/>
    <dataValidation allowBlank="1" showInputMessage="1" promptTitle="Source" prompt="Veuillez indiquer la source d'information, en tant que section du Rapport ITIE." sqref="F65 F62:F63 F13:F14 F54:F55 F72:F84" xr:uid="{00000000-0002-0000-0200-00000D000000}"/>
    <dataValidation type="decimal" errorStyle="warning" operator="greaterThan" allowBlank="1" showInputMessage="1" showErrorMessage="1" errorTitle="Valeur non numérique " error="Veuillez ne saisir que des chiffres dans cette cellule. _x000a__x000a_Si des informations supplémentaires sont appropriées, veuillez les inclure dans les colonnes appropriées à droite." promptTitle="Dépenses sociales" prompt="Veuillez entrer uniquement les chiffres dans cette cellule. Ajoutez des informations supplémentaires à la section des commentaires." sqref="D78" xr:uid="{00000000-0002-0000-0200-00000E000000}">
      <formula1>2</formula1>
    </dataValidation>
    <dataValidation type="decimal" errorStyle="warning" operator="greaterThan" allowBlank="1" showInputMessage="1" showErrorMessage="1" errorTitle="Valeur non numérique " error="Entrez uniquement les chiffres de cette cellule. Ajoutez des informations supplémentaires à la section des commentaires." promptTitle="Total des exportations" prompt="Il s'agit des exportations totales pour l'année en question, y compris les revenus provenant de secteurs non extractifs._x000a__x000a_Veuillez entrer uniquement les chiffres dans cette cellule. Ajoutez des informations supplémentaires à la section des commentaires." sqref="D9:D10" xr:uid="{00000000-0002-0000-0200-00000F000000}">
      <formula1>2</formula1>
    </dataValidation>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E11 E13 E15 E17 E19 E23 E21 E25 E35 E31 E27 E29 E33 E51 E37 E39 E41 E45 E43 E47 E53 E49 E73" xr:uid="{00000000-0002-0000-0200-000010000000}">
      <formula1>"&lt;Selectionner unité&gt;,Sm3,Sm3 o.e.,Barils,Tonnes,oz,carats,Scf"</formula1>
    </dataValidation>
    <dataValidation type="decimal" errorStyle="warning" operator="greaterThan" allowBlank="1" showInputMessage="1" showErrorMessage="1" errorTitle="Valeur non numérique" error="Veuillez ne saisir que des chiffres dans cette cellule. _x000a__x000a_Si des informations supplémentaires sont appropriées, veuillez les inclure dans les colonnes appropriées à droite." promptTitle="Infrastructures et troc" prompt="_x000a_Veuillez entrer uniquement les chiffres dans cette cellule. Ajoutez des informations supplémentaires à la section des commentaires." sqref="D76" xr:uid="{00000000-0002-0000-0200-000011000000}">
      <formula1>2</formula1>
    </dataValidation>
    <dataValidation type="list" allowBlank="1" showInputMessage="1" showErrorMessage="1" errorTitle="Saisie erronée" error="_x000a_Veuillez choisir parmi les réponses suivantes :_x000a__x000a_Oui_x000a_Non_x000a_En partie_x000a_Sans objet_x000a_" promptTitle="Choisir parmi les suivants" prompt="_x000a_Oui_x000a_Non_x000a_En partie_x000a_Sans objet" sqref="D55:E55 D65:E66 D77:E77 D79:E79 D81:E81 D83:E83 D72:E72 D75:E75" xr:uid="{00000000-0002-0000-0200-000012000000}">
      <formula1>"Oui,Non,En partie,Sans objet,&lt;sélectionner l'option&gt;"</formula1>
    </dataValidation>
    <dataValidation allowBlank="1" showInputMessage="1" promptTitle="Nom du registre" prompt="Veuillez saisir le nom du registre." sqref="D67:E69 D64:E64 D59:E61" xr:uid="{00000000-0002-0000-0200-000013000000}"/>
    <dataValidation type="list" showDropDown="1" showErrorMessage="1" errorTitle="Veuillez ne pas modifier " error="Veuillez ne pas modifier ces cellules" sqref="C4:C10 C72:C84 B1:H3 D4:H4 C55:C69 B4:B85" xr:uid="{00000000-0002-0000-0200-000014000000}">
      <formula1>"#ERROR!"</formula1>
    </dataValidation>
    <dataValidation allowBlank="1" sqref="F56 F66" xr:uid="{00000000-0002-0000-0200-000015000000}"/>
  </dataValidations>
  <hyperlinks>
    <hyperlink ref="F59" r:id="rId1" xr:uid="{00000000-0004-0000-0200-000000000000}"/>
    <hyperlink ref="F60" r:id="rId2" xr:uid="{00000000-0004-0000-0200-000001000000}"/>
    <hyperlink ref="F67" r:id="rId3" xr:uid="{00000000-0004-0000-0200-000002000000}"/>
    <hyperlink ref="F68" r:id="rId4" xr:uid="{00000000-0004-0000-0200-000003000000}"/>
    <hyperlink ref="F69" r:id="rId5" xr:uid="{00000000-0004-0000-0200-000004000000}"/>
    <hyperlink ref="F84" r:id="rId6" xr:uid="{00000000-0004-0000-0200-000005000000}"/>
  </hyperlinks>
  <pageMargins left="0.75" right="0.75" top="1" bottom="1" header="0.5" footer="0.5"/>
  <pageSetup paperSize="9" orientation="portrait" horizontalDpi="4294967292" verticalDpi="4294967292"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J118"/>
  <sheetViews>
    <sheetView tabSelected="1" topLeftCell="A75" zoomScale="55" zoomScaleNormal="55" workbookViewId="0">
      <selection activeCell="G52" sqref="G52:ED79"/>
    </sheetView>
  </sheetViews>
  <sheetFormatPr defaultColWidth="10.8984375" defaultRowHeight="15.6"/>
  <cols>
    <col min="1" max="1" width="3.59765625" style="76" customWidth="1"/>
    <col min="2" max="2" width="12.796875" style="74" customWidth="1"/>
    <col min="3" max="3" width="30.8984375" style="75" customWidth="1"/>
    <col min="4" max="4" width="33.8984375" style="76" customWidth="1"/>
    <col min="5" max="5" width="48.59765625" style="76" customWidth="1"/>
    <col min="6" max="6" width="35.19921875" style="76" customWidth="1"/>
    <col min="7" max="7" width="30.69921875" style="76" customWidth="1"/>
    <col min="8" max="8" width="18" style="76" customWidth="1"/>
    <col min="9" max="9" width="17.796875" style="123" customWidth="1"/>
    <col min="10" max="10" width="15.09765625" style="76" customWidth="1"/>
    <col min="11" max="11" width="17.796875" style="76" customWidth="1"/>
    <col min="12" max="12" width="12.19921875" style="76" customWidth="1"/>
    <col min="13" max="13" width="15.3984375" style="76" customWidth="1"/>
    <col min="14" max="14" width="12.3984375" style="76" bestFit="1" customWidth="1"/>
    <col min="15" max="15" width="11.5" style="76" customWidth="1"/>
    <col min="16" max="16" width="12.3984375" style="76" bestFit="1" customWidth="1"/>
    <col min="17" max="46" width="11.5" style="76" customWidth="1"/>
    <col min="47" max="47" width="14.09765625" style="76" customWidth="1"/>
    <col min="48" max="59" width="11.5" style="76" customWidth="1"/>
    <col min="60" max="60" width="19.3984375" style="76" customWidth="1"/>
    <col min="61" max="61" width="11.5" style="76" customWidth="1"/>
    <col min="62" max="62" width="16.09765625" style="76" customWidth="1"/>
    <col min="63" max="85" width="11.5" style="76" customWidth="1"/>
    <col min="86" max="86" width="12.3984375" style="76" bestFit="1" customWidth="1"/>
    <col min="87" max="91" width="11.5" style="76" customWidth="1"/>
    <col min="92" max="92" width="14.296875" style="76" customWidth="1"/>
    <col min="93" max="122" width="11.5" style="76" customWidth="1"/>
    <col min="123" max="123" width="13.59765625" style="76" customWidth="1"/>
    <col min="124" max="124" width="11.5" style="76" customWidth="1"/>
    <col min="125" max="125" width="18.5" style="76" customWidth="1"/>
    <col min="126" max="126" width="14.19921875" style="76" bestFit="1" customWidth="1"/>
    <col min="127" max="127" width="15.296875" style="76" bestFit="1" customWidth="1"/>
    <col min="128" max="129" width="11.5" style="76" bestFit="1" customWidth="1"/>
    <col min="130" max="130" width="13.09765625" style="76" bestFit="1" customWidth="1"/>
    <col min="131" max="131" width="19.296875" style="76" bestFit="1" customWidth="1"/>
    <col min="132" max="132" width="13.09765625" style="76" bestFit="1" customWidth="1"/>
    <col min="133" max="134" width="11.5" style="76" bestFit="1" customWidth="1"/>
    <col min="135" max="135" width="10.8984375" style="76" customWidth="1"/>
    <col min="136" max="16384" width="10.8984375" style="76"/>
  </cols>
  <sheetData>
    <row r="1" spans="2:140" ht="15.9" customHeight="1">
      <c r="I1" s="76"/>
    </row>
    <row r="2" spans="2:140" ht="25.8">
      <c r="B2" s="77" t="s">
        <v>44</v>
      </c>
      <c r="G2" s="78" t="s">
        <v>132</v>
      </c>
      <c r="H2" s="79" t="s">
        <v>59</v>
      </c>
      <c r="I2" s="80"/>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row>
    <row r="3" spans="2:140">
      <c r="B3" s="82" t="s">
        <v>79</v>
      </c>
      <c r="G3" s="83" t="s">
        <v>102</v>
      </c>
      <c r="H3" s="84" t="s">
        <v>88</v>
      </c>
      <c r="I3" s="85"/>
      <c r="J3" s="85"/>
      <c r="K3" s="85"/>
      <c r="L3" s="85"/>
      <c r="M3" s="85"/>
      <c r="N3" s="85"/>
      <c r="O3" s="85"/>
      <c r="P3" s="85"/>
      <c r="Q3" s="85"/>
      <c r="R3" s="85"/>
      <c r="S3" s="85"/>
      <c r="T3" s="85"/>
      <c r="U3" s="85"/>
      <c r="V3" s="85"/>
      <c r="W3" s="85"/>
      <c r="X3" s="85"/>
      <c r="Y3" s="85"/>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c r="CA3" s="85"/>
      <c r="CB3" s="85"/>
      <c r="CC3" s="85"/>
      <c r="CD3" s="85"/>
      <c r="CE3" s="85"/>
      <c r="CF3" s="85"/>
      <c r="CG3" s="85"/>
      <c r="CH3" s="85"/>
      <c r="CI3" s="85"/>
      <c r="CJ3" s="85"/>
      <c r="CK3" s="85"/>
      <c r="CL3" s="85"/>
      <c r="CM3" s="85"/>
      <c r="CN3" s="85"/>
      <c r="CO3" s="85"/>
      <c r="CP3" s="85"/>
      <c r="CQ3" s="85"/>
      <c r="CR3" s="85"/>
      <c r="CS3" s="85"/>
      <c r="CT3" s="85"/>
      <c r="CU3" s="85"/>
      <c r="CV3" s="85"/>
      <c r="CW3" s="85"/>
      <c r="CX3" s="85"/>
      <c r="CY3" s="85"/>
      <c r="CZ3" s="85"/>
      <c r="DA3" s="85"/>
      <c r="DB3" s="85"/>
      <c r="DC3" s="85"/>
      <c r="DD3" s="85"/>
      <c r="DE3" s="85"/>
      <c r="DF3" s="85"/>
      <c r="DG3" s="85"/>
      <c r="DH3" s="85"/>
      <c r="DI3" s="85"/>
      <c r="DJ3" s="85"/>
      <c r="DK3" s="85"/>
      <c r="DL3" s="85"/>
      <c r="DM3" s="85"/>
      <c r="DN3" s="85"/>
      <c r="DO3" s="85"/>
      <c r="DP3" s="85"/>
      <c r="DQ3" s="85"/>
      <c r="DR3" s="85"/>
      <c r="DS3" s="85"/>
      <c r="DT3" s="85"/>
      <c r="DU3" s="85"/>
    </row>
    <row r="4" spans="2:140" ht="57" customHeight="1">
      <c r="B4" s="86" t="s">
        <v>78</v>
      </c>
      <c r="F4" s="87"/>
      <c r="G4" s="88" t="s">
        <v>168</v>
      </c>
      <c r="H4" s="89" t="s">
        <v>61</v>
      </c>
      <c r="I4" s="94" t="s">
        <v>330</v>
      </c>
      <c r="J4" s="94" t="s">
        <v>566</v>
      </c>
      <c r="K4" s="94" t="s">
        <v>198</v>
      </c>
      <c r="L4" s="94" t="s">
        <v>331</v>
      </c>
      <c r="M4" s="94" t="s">
        <v>332</v>
      </c>
      <c r="N4" s="94" t="s">
        <v>333</v>
      </c>
      <c r="O4" s="94" t="s">
        <v>567</v>
      </c>
      <c r="P4" s="94" t="s">
        <v>334</v>
      </c>
      <c r="Q4" s="94" t="s">
        <v>568</v>
      </c>
      <c r="R4" s="94" t="s">
        <v>335</v>
      </c>
      <c r="S4" s="94" t="s">
        <v>569</v>
      </c>
      <c r="T4" s="94" t="s">
        <v>336</v>
      </c>
      <c r="U4" s="94" t="s">
        <v>570</v>
      </c>
      <c r="V4" s="94" t="s">
        <v>571</v>
      </c>
      <c r="W4" s="94" t="s">
        <v>337</v>
      </c>
      <c r="X4" s="94" t="s">
        <v>338</v>
      </c>
      <c r="Y4" s="94" t="s">
        <v>339</v>
      </c>
      <c r="Z4" s="94" t="s">
        <v>340</v>
      </c>
      <c r="AA4" s="94" t="s">
        <v>341</v>
      </c>
      <c r="AB4" s="94" t="s">
        <v>342</v>
      </c>
      <c r="AC4" s="94" t="s">
        <v>343</v>
      </c>
      <c r="AD4" s="94" t="s">
        <v>344</v>
      </c>
      <c r="AE4" s="94" t="s">
        <v>345</v>
      </c>
      <c r="AF4" s="94" t="s">
        <v>346</v>
      </c>
      <c r="AG4" s="94" t="s">
        <v>347</v>
      </c>
      <c r="AH4" s="94" t="s">
        <v>348</v>
      </c>
      <c r="AI4" s="94" t="s">
        <v>349</v>
      </c>
      <c r="AJ4" s="94" t="s">
        <v>350</v>
      </c>
      <c r="AK4" s="94" t="s">
        <v>351</v>
      </c>
      <c r="AL4" s="94" t="s">
        <v>352</v>
      </c>
      <c r="AM4" s="94" t="s">
        <v>353</v>
      </c>
      <c r="AN4" s="94" t="s">
        <v>354</v>
      </c>
      <c r="AO4" s="94" t="s">
        <v>355</v>
      </c>
      <c r="AP4" s="94" t="s">
        <v>572</v>
      </c>
      <c r="AQ4" s="94" t="s">
        <v>356</v>
      </c>
      <c r="AR4" s="94" t="s">
        <v>573</v>
      </c>
      <c r="AS4" s="94" t="s">
        <v>357</v>
      </c>
      <c r="AT4" s="94" t="s">
        <v>358</v>
      </c>
      <c r="AU4" s="94" t="s">
        <v>359</v>
      </c>
      <c r="AV4" s="94" t="s">
        <v>360</v>
      </c>
      <c r="AW4" s="94" t="s">
        <v>361</v>
      </c>
      <c r="AX4" s="94" t="s">
        <v>362</v>
      </c>
      <c r="AY4" s="94" t="s">
        <v>574</v>
      </c>
      <c r="AZ4" s="94" t="s">
        <v>363</v>
      </c>
      <c r="BA4" s="94" t="s">
        <v>364</v>
      </c>
      <c r="BB4" s="94" t="s">
        <v>365</v>
      </c>
      <c r="BC4" s="94" t="s">
        <v>576</v>
      </c>
      <c r="BD4" s="94" t="s">
        <v>575</v>
      </c>
      <c r="BE4" s="94" t="s">
        <v>577</v>
      </c>
      <c r="BF4" s="94" t="s">
        <v>366</v>
      </c>
      <c r="BG4" s="94" t="s">
        <v>367</v>
      </c>
      <c r="BH4" s="94" t="s">
        <v>368</v>
      </c>
      <c r="BI4" s="94" t="s">
        <v>369</v>
      </c>
      <c r="BJ4" s="94" t="s">
        <v>370</v>
      </c>
      <c r="BK4" s="94" t="s">
        <v>371</v>
      </c>
      <c r="BL4" s="94" t="s">
        <v>372</v>
      </c>
      <c r="BM4" s="94" t="s">
        <v>202</v>
      </c>
      <c r="BN4" s="94" t="s">
        <v>373</v>
      </c>
      <c r="BO4" s="94" t="s">
        <v>374</v>
      </c>
      <c r="BP4" s="94" t="s">
        <v>375</v>
      </c>
      <c r="BQ4" s="94" t="s">
        <v>197</v>
      </c>
      <c r="BR4" s="94" t="s">
        <v>376</v>
      </c>
      <c r="BS4" s="94" t="s">
        <v>578</v>
      </c>
      <c r="BT4" s="94" t="s">
        <v>377</v>
      </c>
      <c r="BU4" s="94" t="s">
        <v>378</v>
      </c>
      <c r="BV4" s="94" t="s">
        <v>379</v>
      </c>
      <c r="BW4" s="94" t="s">
        <v>579</v>
      </c>
      <c r="BX4" s="94" t="s">
        <v>380</v>
      </c>
      <c r="BY4" s="94" t="s">
        <v>381</v>
      </c>
      <c r="BZ4" s="94" t="s">
        <v>382</v>
      </c>
      <c r="CA4" s="94" t="s">
        <v>383</v>
      </c>
      <c r="CB4" s="94" t="s">
        <v>384</v>
      </c>
      <c r="CC4" s="94" t="s">
        <v>580</v>
      </c>
      <c r="CD4" s="94" t="s">
        <v>385</v>
      </c>
      <c r="CE4" s="94" t="s">
        <v>581</v>
      </c>
      <c r="CF4" s="94" t="s">
        <v>386</v>
      </c>
      <c r="CG4" s="94" t="s">
        <v>582</v>
      </c>
      <c r="CH4" s="94" t="s">
        <v>387</v>
      </c>
      <c r="CI4" s="94" t="s">
        <v>388</v>
      </c>
      <c r="CJ4" s="94" t="s">
        <v>389</v>
      </c>
      <c r="CK4" s="94" t="s">
        <v>390</v>
      </c>
      <c r="CL4" s="94" t="s">
        <v>583</v>
      </c>
      <c r="CM4" s="94" t="s">
        <v>391</v>
      </c>
      <c r="CN4" s="94" t="s">
        <v>392</v>
      </c>
      <c r="CO4" s="94" t="s">
        <v>393</v>
      </c>
      <c r="CP4" s="94" t="s">
        <v>199</v>
      </c>
      <c r="CQ4" s="94" t="s">
        <v>394</v>
      </c>
      <c r="CR4" s="94" t="s">
        <v>395</v>
      </c>
      <c r="CS4" s="94" t="s">
        <v>396</v>
      </c>
      <c r="CT4" s="94" t="s">
        <v>397</v>
      </c>
      <c r="CU4" s="94" t="s">
        <v>203</v>
      </c>
      <c r="CV4" s="94" t="s">
        <v>398</v>
      </c>
      <c r="CW4" s="94" t="s">
        <v>399</v>
      </c>
      <c r="CX4" s="94" t="s">
        <v>400</v>
      </c>
      <c r="CY4" s="94" t="s">
        <v>401</v>
      </c>
      <c r="CZ4" s="94" t="s">
        <v>402</v>
      </c>
      <c r="DA4" s="94" t="s">
        <v>403</v>
      </c>
      <c r="DB4" s="94" t="s">
        <v>404</v>
      </c>
      <c r="DC4" s="94" t="s">
        <v>584</v>
      </c>
      <c r="DD4" s="94" t="s">
        <v>585</v>
      </c>
      <c r="DE4" s="94" t="s">
        <v>405</v>
      </c>
      <c r="DF4" s="94" t="s">
        <v>406</v>
      </c>
      <c r="DG4" s="94" t="s">
        <v>407</v>
      </c>
      <c r="DH4" s="94" t="s">
        <v>408</v>
      </c>
      <c r="DI4" s="94" t="s">
        <v>409</v>
      </c>
      <c r="DJ4" s="94" t="s">
        <v>410</v>
      </c>
      <c r="DK4" s="94" t="s">
        <v>411</v>
      </c>
      <c r="DL4" s="94" t="s">
        <v>200</v>
      </c>
      <c r="DM4" s="94" t="s">
        <v>412</v>
      </c>
      <c r="DN4" s="94" t="s">
        <v>413</v>
      </c>
      <c r="DO4" s="94" t="s">
        <v>414</v>
      </c>
      <c r="DP4" s="94" t="s">
        <v>415</v>
      </c>
      <c r="DQ4" s="94" t="s">
        <v>416</v>
      </c>
      <c r="DR4" s="94" t="s">
        <v>417</v>
      </c>
      <c r="DS4" s="94" t="s">
        <v>418</v>
      </c>
      <c r="DT4" s="94" t="s">
        <v>419</v>
      </c>
      <c r="DU4" s="94" t="s">
        <v>420</v>
      </c>
      <c r="DV4" s="94" t="s">
        <v>421</v>
      </c>
      <c r="DW4" s="94" t="s">
        <v>422</v>
      </c>
      <c r="DX4" s="94" t="s">
        <v>201</v>
      </c>
      <c r="DY4" s="94" t="s">
        <v>423</v>
      </c>
      <c r="DZ4" s="94" t="s">
        <v>424</v>
      </c>
      <c r="EA4" s="94" t="s">
        <v>425</v>
      </c>
      <c r="EB4" s="94" t="s">
        <v>426</v>
      </c>
      <c r="EC4" s="94" t="s">
        <v>427</v>
      </c>
      <c r="ED4" s="94" t="s">
        <v>428</v>
      </c>
    </row>
    <row r="5" spans="2:140">
      <c r="B5" s="86"/>
      <c r="F5" s="90"/>
      <c r="G5" s="91" t="s">
        <v>322</v>
      </c>
      <c r="H5" s="92" t="s">
        <v>62</v>
      </c>
      <c r="I5" s="94" t="s">
        <v>267</v>
      </c>
      <c r="J5" s="94" t="s">
        <v>231</v>
      </c>
      <c r="K5" s="94" t="s">
        <v>429</v>
      </c>
      <c r="L5" s="94" t="s">
        <v>266</v>
      </c>
      <c r="M5" s="94" t="s">
        <v>259</v>
      </c>
      <c r="N5" s="94" t="s">
        <v>216</v>
      </c>
      <c r="O5" s="94" t="s">
        <v>220</v>
      </c>
      <c r="P5" s="94" t="s">
        <v>224</v>
      </c>
      <c r="Q5" s="94" t="s">
        <v>243</v>
      </c>
      <c r="R5" s="94" t="s">
        <v>246</v>
      </c>
      <c r="S5" s="94" t="s">
        <v>260</v>
      </c>
      <c r="T5" s="94" t="s">
        <v>229</v>
      </c>
      <c r="U5" s="94" t="s">
        <v>430</v>
      </c>
      <c r="V5" s="94" t="s">
        <v>233</v>
      </c>
      <c r="W5" s="94" t="s">
        <v>237</v>
      </c>
      <c r="X5" s="94" t="s">
        <v>261</v>
      </c>
      <c r="Y5" s="94" t="s">
        <v>227</v>
      </c>
      <c r="Z5" s="94" t="s">
        <v>274</v>
      </c>
      <c r="AA5" s="94" t="s">
        <v>263</v>
      </c>
      <c r="AB5" s="94" t="s">
        <v>258</v>
      </c>
      <c r="AC5" s="94" t="s">
        <v>431</v>
      </c>
      <c r="AD5" s="94" t="s">
        <v>432</v>
      </c>
      <c r="AE5" s="94" t="s">
        <v>270</v>
      </c>
      <c r="AF5" s="94" t="s">
        <v>290</v>
      </c>
      <c r="AG5" s="94" t="s">
        <v>305</v>
      </c>
      <c r="AH5" s="94" t="s">
        <v>433</v>
      </c>
      <c r="AI5" s="94" t="s">
        <v>247</v>
      </c>
      <c r="AJ5" s="94" t="s">
        <v>434</v>
      </c>
      <c r="AK5" s="94" t="s">
        <v>219</v>
      </c>
      <c r="AL5" s="94" t="s">
        <v>254</v>
      </c>
      <c r="AM5" s="94" t="s">
        <v>222</v>
      </c>
      <c r="AN5" s="94" t="s">
        <v>268</v>
      </c>
      <c r="AO5" s="94" t="s">
        <v>324</v>
      </c>
      <c r="AP5" s="94" t="s">
        <v>238</v>
      </c>
      <c r="AQ5" s="94" t="s">
        <v>435</v>
      </c>
      <c r="AR5" s="94" t="s">
        <v>228</v>
      </c>
      <c r="AS5" s="94" t="s">
        <v>250</v>
      </c>
      <c r="AT5" s="94" t="s">
        <v>239</v>
      </c>
      <c r="AU5" s="94" t="s">
        <v>436</v>
      </c>
      <c r="AV5" s="94" t="s">
        <v>255</v>
      </c>
      <c r="AW5" s="94" t="s">
        <v>249</v>
      </c>
      <c r="AX5" s="94" t="s">
        <v>272</v>
      </c>
      <c r="AY5" s="94" t="s">
        <v>214</v>
      </c>
      <c r="AZ5" s="94" t="s">
        <v>437</v>
      </c>
      <c r="BA5" s="94" t="s">
        <v>269</v>
      </c>
      <c r="BB5" s="94" t="s">
        <v>215</v>
      </c>
      <c r="BC5" s="94" t="s">
        <v>234</v>
      </c>
      <c r="BD5" s="94" t="s">
        <v>252</v>
      </c>
      <c r="BE5" s="94" t="s">
        <v>257</v>
      </c>
      <c r="BF5" s="94" t="s">
        <v>438</v>
      </c>
      <c r="BG5" s="94" t="s">
        <v>328</v>
      </c>
      <c r="BH5" s="94" t="s">
        <v>439</v>
      </c>
      <c r="BI5" s="94" t="s">
        <v>277</v>
      </c>
      <c r="BJ5" s="94" t="s">
        <v>300</v>
      </c>
      <c r="BK5" s="94" t="s">
        <v>440</v>
      </c>
      <c r="BL5" s="94" t="s">
        <v>280</v>
      </c>
      <c r="BM5" s="94" t="s">
        <v>441</v>
      </c>
      <c r="BN5" s="94" t="s">
        <v>442</v>
      </c>
      <c r="BO5" s="94" t="s">
        <v>283</v>
      </c>
      <c r="BP5" s="94" t="s">
        <v>443</v>
      </c>
      <c r="BQ5" s="94" t="s">
        <v>248</v>
      </c>
      <c r="BR5" s="94" t="s">
        <v>253</v>
      </c>
      <c r="BS5" s="94" t="s">
        <v>444</v>
      </c>
      <c r="BT5" s="94" t="s">
        <v>275</v>
      </c>
      <c r="BU5" s="94" t="s">
        <v>223</v>
      </c>
      <c r="BV5" s="94" t="s">
        <v>285</v>
      </c>
      <c r="BW5" s="94" t="s">
        <v>244</v>
      </c>
      <c r="BX5" s="94" t="s">
        <v>301</v>
      </c>
      <c r="BY5" s="94" t="s">
        <v>327</v>
      </c>
      <c r="BZ5" s="94" t="s">
        <v>445</v>
      </c>
      <c r="CA5" s="94" t="s">
        <v>226</v>
      </c>
      <c r="CB5" s="94" t="s">
        <v>446</v>
      </c>
      <c r="CC5" s="94" t="s">
        <v>262</v>
      </c>
      <c r="CD5" s="94" t="s">
        <v>217</v>
      </c>
      <c r="CE5" s="94" t="s">
        <v>251</v>
      </c>
      <c r="CF5" s="94" t="s">
        <v>232</v>
      </c>
      <c r="CG5" s="94" t="s">
        <v>235</v>
      </c>
      <c r="CH5" s="94" t="s">
        <v>213</v>
      </c>
      <c r="CI5" s="94" t="s">
        <v>288</v>
      </c>
      <c r="CJ5" s="94" t="s">
        <v>447</v>
      </c>
      <c r="CK5" s="94" t="s">
        <v>241</v>
      </c>
      <c r="CL5" s="94" t="s">
        <v>303</v>
      </c>
      <c r="CM5" s="94" t="s">
        <v>306</v>
      </c>
      <c r="CN5" s="94" t="s">
        <v>299</v>
      </c>
      <c r="CO5" s="94" t="s">
        <v>448</v>
      </c>
      <c r="CP5" s="94" t="s">
        <v>264</v>
      </c>
      <c r="CQ5" s="94" t="s">
        <v>245</v>
      </c>
      <c r="CR5" s="94" t="s">
        <v>218</v>
      </c>
      <c r="CS5" s="94" t="s">
        <v>236</v>
      </c>
      <c r="CT5" s="94" t="s">
        <v>281</v>
      </c>
      <c r="CU5" s="94" t="s">
        <v>329</v>
      </c>
      <c r="CV5" s="94" t="s">
        <v>292</v>
      </c>
      <c r="CW5" s="94" t="s">
        <v>279</v>
      </c>
      <c r="CX5" s="94" t="s">
        <v>291</v>
      </c>
      <c r="CY5" s="94" t="s">
        <v>225</v>
      </c>
      <c r="CZ5" s="94" t="s">
        <v>449</v>
      </c>
      <c r="DA5" s="94" t="s">
        <v>256</v>
      </c>
      <c r="DB5" s="94" t="s">
        <v>450</v>
      </c>
      <c r="DC5" s="94" t="s">
        <v>278</v>
      </c>
      <c r="DD5" s="94" t="s">
        <v>325</v>
      </c>
      <c r="DE5" s="94" t="s">
        <v>221</v>
      </c>
      <c r="DF5" s="94" t="s">
        <v>289</v>
      </c>
      <c r="DG5" s="94" t="s">
        <v>287</v>
      </c>
      <c r="DH5" s="94" t="s">
        <v>286</v>
      </c>
      <c r="DI5" s="94" t="s">
        <v>293</v>
      </c>
      <c r="DJ5" s="94" t="s">
        <v>271</v>
      </c>
      <c r="DK5" s="94" t="s">
        <v>276</v>
      </c>
      <c r="DL5" s="94" t="s">
        <v>265</v>
      </c>
      <c r="DM5" s="94" t="s">
        <v>273</v>
      </c>
      <c r="DN5" s="94" t="s">
        <v>451</v>
      </c>
      <c r="DO5" s="94" t="s">
        <v>230</v>
      </c>
      <c r="DP5" s="94" t="s">
        <v>452</v>
      </c>
      <c r="DQ5" s="94" t="s">
        <v>298</v>
      </c>
      <c r="DR5" s="94" t="s">
        <v>242</v>
      </c>
      <c r="DS5" s="94" t="s">
        <v>307</v>
      </c>
      <c r="DT5" s="94" t="s">
        <v>284</v>
      </c>
      <c r="DU5" s="94" t="s">
        <v>282</v>
      </c>
      <c r="DV5" s="94" t="s">
        <v>302</v>
      </c>
      <c r="DW5" s="94" t="s">
        <v>212</v>
      </c>
      <c r="DX5" s="94" t="s">
        <v>453</v>
      </c>
      <c r="DY5" s="94" t="s">
        <v>304</v>
      </c>
      <c r="DZ5" s="94" t="s">
        <v>240</v>
      </c>
      <c r="EA5" s="94" t="s">
        <v>454</v>
      </c>
      <c r="EB5" s="94" t="s">
        <v>455</v>
      </c>
      <c r="EC5" s="94" t="s">
        <v>456</v>
      </c>
      <c r="ED5" s="94" t="s">
        <v>457</v>
      </c>
    </row>
    <row r="6" spans="2:140">
      <c r="G6" s="91" t="s">
        <v>204</v>
      </c>
      <c r="H6" s="92" t="s">
        <v>169</v>
      </c>
      <c r="I6" s="94" t="s">
        <v>71</v>
      </c>
      <c r="J6" s="94" t="s">
        <v>71</v>
      </c>
      <c r="K6" s="94" t="s">
        <v>71</v>
      </c>
      <c r="L6" s="94" t="s">
        <v>71</v>
      </c>
      <c r="M6" s="94" t="s">
        <v>71</v>
      </c>
      <c r="N6" s="94" t="s">
        <v>71</v>
      </c>
      <c r="O6" s="94" t="s">
        <v>71</v>
      </c>
      <c r="P6" s="94" t="s">
        <v>71</v>
      </c>
      <c r="Q6" s="94" t="s">
        <v>71</v>
      </c>
      <c r="R6" s="94" t="s">
        <v>71</v>
      </c>
      <c r="S6" s="94" t="s">
        <v>71</v>
      </c>
      <c r="T6" s="94" t="s">
        <v>71</v>
      </c>
      <c r="U6" s="94" t="s">
        <v>71</v>
      </c>
      <c r="V6" s="94" t="s">
        <v>71</v>
      </c>
      <c r="W6" s="94" t="s">
        <v>71</v>
      </c>
      <c r="X6" s="94" t="s">
        <v>71</v>
      </c>
      <c r="Y6" s="94" t="s">
        <v>71</v>
      </c>
      <c r="Z6" s="94" t="s">
        <v>71</v>
      </c>
      <c r="AA6" s="94" t="s">
        <v>71</v>
      </c>
      <c r="AB6" s="94" t="s">
        <v>71</v>
      </c>
      <c r="AC6" s="94" t="s">
        <v>71</v>
      </c>
      <c r="AD6" s="94" t="s">
        <v>71</v>
      </c>
      <c r="AE6" s="94" t="s">
        <v>71</v>
      </c>
      <c r="AF6" s="94" t="s">
        <v>71</v>
      </c>
      <c r="AG6" s="94" t="s">
        <v>93</v>
      </c>
      <c r="AH6" s="94" t="s">
        <v>71</v>
      </c>
      <c r="AI6" s="94" t="s">
        <v>71</v>
      </c>
      <c r="AJ6" s="94" t="s">
        <v>71</v>
      </c>
      <c r="AK6" s="94" t="s">
        <v>71</v>
      </c>
      <c r="AL6" s="94" t="s">
        <v>71</v>
      </c>
      <c r="AM6" s="94" t="s">
        <v>71</v>
      </c>
      <c r="AN6" s="94" t="s">
        <v>71</v>
      </c>
      <c r="AO6" s="94" t="s">
        <v>71</v>
      </c>
      <c r="AP6" s="94" t="s">
        <v>71</v>
      </c>
      <c r="AQ6" s="94" t="s">
        <v>71</v>
      </c>
      <c r="AR6" s="94" t="s">
        <v>71</v>
      </c>
      <c r="AS6" s="94" t="s">
        <v>71</v>
      </c>
      <c r="AT6" s="94" t="s">
        <v>71</v>
      </c>
      <c r="AU6" s="94" t="s">
        <v>71</v>
      </c>
      <c r="AV6" s="94" t="s">
        <v>71</v>
      </c>
      <c r="AW6" s="94" t="s">
        <v>71</v>
      </c>
      <c r="AX6" s="94" t="s">
        <v>71</v>
      </c>
      <c r="AY6" s="94" t="s">
        <v>71</v>
      </c>
      <c r="AZ6" s="94" t="s">
        <v>71</v>
      </c>
      <c r="BA6" s="94" t="s">
        <v>71</v>
      </c>
      <c r="BB6" s="94" t="s">
        <v>71</v>
      </c>
      <c r="BC6" s="94" t="s">
        <v>71</v>
      </c>
      <c r="BD6" s="94" t="s">
        <v>71</v>
      </c>
      <c r="BE6" s="94" t="s">
        <v>71</v>
      </c>
      <c r="BF6" s="94" t="s">
        <v>71</v>
      </c>
      <c r="BG6" s="94" t="s">
        <v>71</v>
      </c>
      <c r="BH6" s="94" t="s">
        <v>71</v>
      </c>
      <c r="BI6" s="94" t="s">
        <v>71</v>
      </c>
      <c r="BJ6" s="94" t="s">
        <v>93</v>
      </c>
      <c r="BK6" s="94" t="s">
        <v>71</v>
      </c>
      <c r="BL6" s="94" t="s">
        <v>71</v>
      </c>
      <c r="BM6" s="94" t="s">
        <v>71</v>
      </c>
      <c r="BN6" s="94" t="s">
        <v>71</v>
      </c>
      <c r="BO6" s="94" t="s">
        <v>71</v>
      </c>
      <c r="BP6" s="94" t="s">
        <v>71</v>
      </c>
      <c r="BQ6" s="94" t="s">
        <v>71</v>
      </c>
      <c r="BR6" s="94" t="s">
        <v>71</v>
      </c>
      <c r="BS6" s="94" t="s">
        <v>71</v>
      </c>
      <c r="BT6" s="94" t="s">
        <v>71</v>
      </c>
      <c r="BU6" s="94" t="s">
        <v>71</v>
      </c>
      <c r="BV6" s="94" t="s">
        <v>71</v>
      </c>
      <c r="BW6" s="94" t="s">
        <v>71</v>
      </c>
      <c r="BX6" s="94" t="s">
        <v>93</v>
      </c>
      <c r="BY6" s="94" t="s">
        <v>71</v>
      </c>
      <c r="BZ6" s="94" t="s">
        <v>71</v>
      </c>
      <c r="CA6" s="94" t="s">
        <v>71</v>
      </c>
      <c r="CB6" s="94" t="s">
        <v>71</v>
      </c>
      <c r="CC6" s="94" t="s">
        <v>71</v>
      </c>
      <c r="CD6" s="94" t="s">
        <v>71</v>
      </c>
      <c r="CE6" s="94" t="s">
        <v>71</v>
      </c>
      <c r="CF6" s="94" t="s">
        <v>71</v>
      </c>
      <c r="CG6" s="94" t="s">
        <v>71</v>
      </c>
      <c r="CH6" s="94" t="s">
        <v>71</v>
      </c>
      <c r="CI6" s="94" t="s">
        <v>71</v>
      </c>
      <c r="CJ6" s="94" t="s">
        <v>71</v>
      </c>
      <c r="CK6" s="94" t="s">
        <v>71</v>
      </c>
      <c r="CL6" s="94" t="s">
        <v>93</v>
      </c>
      <c r="CM6" s="94" t="s">
        <v>93</v>
      </c>
      <c r="CN6" s="94" t="s">
        <v>93</v>
      </c>
      <c r="CO6" s="94" t="s">
        <v>71</v>
      </c>
      <c r="CP6" s="94" t="s">
        <v>71</v>
      </c>
      <c r="CQ6" s="94" t="s">
        <v>71</v>
      </c>
      <c r="CR6" s="94" t="s">
        <v>71</v>
      </c>
      <c r="CS6" s="94" t="s">
        <v>71</v>
      </c>
      <c r="CT6" s="94" t="s">
        <v>71</v>
      </c>
      <c r="CU6" s="94" t="s">
        <v>71</v>
      </c>
      <c r="CV6" s="94" t="s">
        <v>71</v>
      </c>
      <c r="CW6" s="94" t="s">
        <v>71</v>
      </c>
      <c r="CX6" s="94" t="s">
        <v>71</v>
      </c>
      <c r="CY6" s="94" t="s">
        <v>71</v>
      </c>
      <c r="CZ6" s="94" t="s">
        <v>71</v>
      </c>
      <c r="DA6" s="94" t="s">
        <v>71</v>
      </c>
      <c r="DB6" s="94" t="s">
        <v>71</v>
      </c>
      <c r="DC6" s="94" t="s">
        <v>71</v>
      </c>
      <c r="DD6" s="94" t="s">
        <v>71</v>
      </c>
      <c r="DE6" s="94" t="s">
        <v>71</v>
      </c>
      <c r="DF6" s="94" t="s">
        <v>71</v>
      </c>
      <c r="DG6" s="94" t="s">
        <v>71</v>
      </c>
      <c r="DH6" s="94" t="s">
        <v>71</v>
      </c>
      <c r="DI6" s="94" t="s">
        <v>71</v>
      </c>
      <c r="DJ6" s="94" t="s">
        <v>71</v>
      </c>
      <c r="DK6" s="94" t="s">
        <v>71</v>
      </c>
      <c r="DL6" s="94" t="s">
        <v>71</v>
      </c>
      <c r="DM6" s="94" t="s">
        <v>71</v>
      </c>
      <c r="DN6" s="94" t="s">
        <v>71</v>
      </c>
      <c r="DO6" s="94" t="s">
        <v>71</v>
      </c>
      <c r="DP6" s="94" t="s">
        <v>71</v>
      </c>
      <c r="DQ6" s="94" t="s">
        <v>93</v>
      </c>
      <c r="DR6" s="94" t="s">
        <v>71</v>
      </c>
      <c r="DS6" s="94" t="s">
        <v>93</v>
      </c>
      <c r="DT6" s="94" t="s">
        <v>71</v>
      </c>
      <c r="DU6" s="94" t="s">
        <v>71</v>
      </c>
      <c r="DV6" s="94" t="s">
        <v>93</v>
      </c>
      <c r="DW6" s="94" t="s">
        <v>71</v>
      </c>
      <c r="DX6" s="94" t="s">
        <v>71</v>
      </c>
      <c r="DY6" s="94" t="s">
        <v>93</v>
      </c>
      <c r="DZ6" s="94" t="s">
        <v>71</v>
      </c>
      <c r="EA6" s="94" t="s">
        <v>71</v>
      </c>
      <c r="EB6" s="94" t="s">
        <v>71</v>
      </c>
      <c r="EC6" s="94" t="s">
        <v>71</v>
      </c>
      <c r="ED6" s="94" t="s">
        <v>71</v>
      </c>
    </row>
    <row r="7" spans="2:140" ht="31.2">
      <c r="G7" s="71" t="s">
        <v>323</v>
      </c>
      <c r="H7" s="93" t="s">
        <v>60</v>
      </c>
      <c r="I7" s="94" t="s">
        <v>616</v>
      </c>
      <c r="J7" s="94" t="s">
        <v>595</v>
      </c>
      <c r="K7" s="94" t="s">
        <v>596</v>
      </c>
      <c r="L7" s="94" t="s">
        <v>617</v>
      </c>
      <c r="M7" s="94"/>
      <c r="N7" s="94" t="s">
        <v>618</v>
      </c>
      <c r="O7" s="94" t="s">
        <v>619</v>
      </c>
      <c r="P7" s="94" t="s">
        <v>620</v>
      </c>
      <c r="Q7" s="94" t="s">
        <v>598</v>
      </c>
      <c r="R7" s="94" t="s">
        <v>326</v>
      </c>
      <c r="S7" s="94" t="s">
        <v>326</v>
      </c>
      <c r="T7" s="94" t="s">
        <v>621</v>
      </c>
      <c r="U7" s="94" t="s">
        <v>326</v>
      </c>
      <c r="V7" s="94" t="s">
        <v>622</v>
      </c>
      <c r="W7" s="94" t="s">
        <v>598</v>
      </c>
      <c r="X7" s="94" t="s">
        <v>599</v>
      </c>
      <c r="Y7" s="94" t="s">
        <v>600</v>
      </c>
      <c r="Z7" s="94" t="s">
        <v>598</v>
      </c>
      <c r="AA7" s="94" t="s">
        <v>623</v>
      </c>
      <c r="AB7" s="94" t="s">
        <v>598</v>
      </c>
      <c r="AC7" s="94" t="s">
        <v>601</v>
      </c>
      <c r="AD7" s="94" t="s">
        <v>326</v>
      </c>
      <c r="AE7" s="94" t="s">
        <v>326</v>
      </c>
      <c r="AF7" s="94" t="s">
        <v>326</v>
      </c>
      <c r="AG7" s="94" t="s">
        <v>602</v>
      </c>
      <c r="AH7" s="94" t="s">
        <v>326</v>
      </c>
      <c r="AI7" s="94" t="s">
        <v>326</v>
      </c>
      <c r="AJ7" s="94" t="s">
        <v>603</v>
      </c>
      <c r="AK7" s="94" t="s">
        <v>598</v>
      </c>
      <c r="AL7" s="94" t="s">
        <v>603</v>
      </c>
      <c r="AM7" s="94" t="s">
        <v>604</v>
      </c>
      <c r="AN7" s="94" t="s">
        <v>326</v>
      </c>
      <c r="AO7" s="94" t="s">
        <v>326</v>
      </c>
      <c r="AP7" s="94" t="s">
        <v>605</v>
      </c>
      <c r="AQ7" s="94" t="s">
        <v>326</v>
      </c>
      <c r="AR7" s="94" t="s">
        <v>598</v>
      </c>
      <c r="AS7" s="94" t="s">
        <v>326</v>
      </c>
      <c r="AT7" s="94" t="s">
        <v>598</v>
      </c>
      <c r="AU7" s="94" t="s">
        <v>326</v>
      </c>
      <c r="AV7" s="94" t="s">
        <v>596</v>
      </c>
      <c r="AW7" s="94" t="s">
        <v>598</v>
      </c>
      <c r="AX7" s="94" t="s">
        <v>326</v>
      </c>
      <c r="AY7" s="94" t="s">
        <v>597</v>
      </c>
      <c r="AZ7" s="94" t="s">
        <v>596</v>
      </c>
      <c r="BA7" s="94" t="s">
        <v>596</v>
      </c>
      <c r="BB7" s="94" t="s">
        <v>596</v>
      </c>
      <c r="BC7" s="94" t="s">
        <v>598</v>
      </c>
      <c r="BD7" s="94" t="s">
        <v>606</v>
      </c>
      <c r="BE7" s="94" t="s">
        <v>598</v>
      </c>
      <c r="BF7" s="94" t="s">
        <v>605</v>
      </c>
      <c r="BG7" s="94" t="s">
        <v>326</v>
      </c>
      <c r="BH7" s="94" t="s">
        <v>598</v>
      </c>
      <c r="BI7" s="94" t="s">
        <v>596</v>
      </c>
      <c r="BJ7" s="94" t="s">
        <v>602</v>
      </c>
      <c r="BK7" s="94" t="s">
        <v>326</v>
      </c>
      <c r="BL7" s="94" t="s">
        <v>596</v>
      </c>
      <c r="BM7" s="94" t="s">
        <v>326</v>
      </c>
      <c r="BN7" s="94" t="s">
        <v>326</v>
      </c>
      <c r="BO7" s="94" t="s">
        <v>596</v>
      </c>
      <c r="BP7" s="94" t="s">
        <v>326</v>
      </c>
      <c r="BQ7" s="94" t="s">
        <v>326</v>
      </c>
      <c r="BR7" s="94" t="s">
        <v>607</v>
      </c>
      <c r="BS7" s="94" t="s">
        <v>608</v>
      </c>
      <c r="BT7" s="94" t="s">
        <v>326</v>
      </c>
      <c r="BU7" s="94" t="s">
        <v>326</v>
      </c>
      <c r="BV7" s="94" t="s">
        <v>326</v>
      </c>
      <c r="BW7" s="94" t="s">
        <v>326</v>
      </c>
      <c r="BX7" s="94" t="s">
        <v>326</v>
      </c>
      <c r="BY7" s="94" t="s">
        <v>326</v>
      </c>
      <c r="BZ7" s="94" t="s">
        <v>326</v>
      </c>
      <c r="CA7" s="94" t="s">
        <v>326</v>
      </c>
      <c r="CB7" s="94" t="s">
        <v>326</v>
      </c>
      <c r="CC7" s="94" t="s">
        <v>326</v>
      </c>
      <c r="CD7" s="94" t="s">
        <v>326</v>
      </c>
      <c r="CE7" s="94" t="s">
        <v>326</v>
      </c>
      <c r="CF7" s="94" t="s">
        <v>326</v>
      </c>
      <c r="CG7" s="94" t="s">
        <v>601</v>
      </c>
      <c r="CH7" s="94" t="s">
        <v>603</v>
      </c>
      <c r="CI7" s="94" t="s">
        <v>596</v>
      </c>
      <c r="CJ7" s="94" t="s">
        <v>326</v>
      </c>
      <c r="CK7" s="94" t="s">
        <v>596</v>
      </c>
      <c r="CL7" s="94" t="s">
        <v>602</v>
      </c>
      <c r="CM7" s="94" t="s">
        <v>602</v>
      </c>
      <c r="CN7" s="94" t="s">
        <v>602</v>
      </c>
      <c r="CO7" s="94" t="s">
        <v>596</v>
      </c>
      <c r="CP7" s="94" t="s">
        <v>605</v>
      </c>
      <c r="CQ7" s="94" t="s">
        <v>605</v>
      </c>
      <c r="CR7" s="94" t="s">
        <v>605</v>
      </c>
      <c r="CS7" s="94" t="s">
        <v>609</v>
      </c>
      <c r="CT7" s="94" t="s">
        <v>610</v>
      </c>
      <c r="CU7" s="94" t="s">
        <v>605</v>
      </c>
      <c r="CV7" s="94" t="s">
        <v>611</v>
      </c>
      <c r="CW7" s="94" t="s">
        <v>612</v>
      </c>
      <c r="CX7" s="94" t="s">
        <v>612</v>
      </c>
      <c r="CY7" s="94" t="s">
        <v>598</v>
      </c>
      <c r="CZ7" s="94" t="s">
        <v>326</v>
      </c>
      <c r="DA7" s="94" t="s">
        <v>605</v>
      </c>
      <c r="DB7" s="94" t="s">
        <v>326</v>
      </c>
      <c r="DC7" s="94" t="s">
        <v>326</v>
      </c>
      <c r="DD7" s="94" t="s">
        <v>596</v>
      </c>
      <c r="DE7" s="94" t="s">
        <v>605</v>
      </c>
      <c r="DF7" s="94" t="s">
        <v>609</v>
      </c>
      <c r="DG7" s="94" t="s">
        <v>326</v>
      </c>
      <c r="DH7" s="94" t="s">
        <v>326</v>
      </c>
      <c r="DI7" s="94" t="s">
        <v>326</v>
      </c>
      <c r="DJ7" s="94" t="s">
        <v>605</v>
      </c>
      <c r="DK7" s="94" t="s">
        <v>605</v>
      </c>
      <c r="DL7" s="94" t="s">
        <v>609</v>
      </c>
      <c r="DM7" s="94" t="s">
        <v>596</v>
      </c>
      <c r="DN7" s="94" t="s">
        <v>605</v>
      </c>
      <c r="DO7" s="94" t="s">
        <v>605</v>
      </c>
      <c r="DP7" s="94" t="s">
        <v>613</v>
      </c>
      <c r="DQ7" s="94" t="s">
        <v>602</v>
      </c>
      <c r="DR7" s="94" t="s">
        <v>326</v>
      </c>
      <c r="DS7" s="94" t="s">
        <v>602</v>
      </c>
      <c r="DT7" s="94" t="s">
        <v>614</v>
      </c>
      <c r="DU7" s="94" t="s">
        <v>596</v>
      </c>
      <c r="DV7" s="94" t="s">
        <v>602</v>
      </c>
      <c r="DW7" s="94" t="s">
        <v>614</v>
      </c>
      <c r="DX7" s="94" t="s">
        <v>326</v>
      </c>
      <c r="DY7" s="94" t="s">
        <v>602</v>
      </c>
      <c r="DZ7" s="94" t="s">
        <v>596</v>
      </c>
      <c r="EA7" s="94" t="s">
        <v>615</v>
      </c>
      <c r="EB7" s="94" t="s">
        <v>326</v>
      </c>
      <c r="EC7" s="94" t="s">
        <v>326</v>
      </c>
      <c r="ED7" s="94" t="s">
        <v>326</v>
      </c>
    </row>
    <row r="8" spans="2:140" ht="21">
      <c r="B8" s="198" t="s">
        <v>45</v>
      </c>
      <c r="C8" s="199"/>
      <c r="D8" s="200"/>
      <c r="E8" s="201" t="s">
        <v>155</v>
      </c>
      <c r="F8" s="199"/>
      <c r="G8" s="200"/>
      <c r="H8" s="202" t="s">
        <v>135</v>
      </c>
      <c r="I8" s="199"/>
      <c r="J8" s="199"/>
      <c r="K8" s="199"/>
      <c r="L8" s="85"/>
      <c r="M8" s="95"/>
      <c r="N8" s="95"/>
      <c r="O8" s="95"/>
      <c r="P8" s="95"/>
      <c r="Q8" s="95"/>
      <c r="R8" s="95"/>
      <c r="S8" s="95"/>
      <c r="T8" s="95"/>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5"/>
      <c r="AX8" s="95"/>
      <c r="AY8" s="95"/>
      <c r="AZ8" s="95"/>
      <c r="BA8" s="95"/>
      <c r="BB8" s="95"/>
      <c r="BC8" s="95"/>
      <c r="BD8" s="95"/>
      <c r="BE8" s="95"/>
      <c r="BF8" s="95"/>
      <c r="BG8" s="95"/>
      <c r="BH8" s="95"/>
      <c r="BI8" s="95"/>
      <c r="BJ8" s="95"/>
      <c r="BK8" s="95"/>
      <c r="BL8" s="95"/>
      <c r="BM8" s="95"/>
      <c r="BN8" s="95"/>
      <c r="BO8" s="95"/>
      <c r="BP8" s="95"/>
      <c r="BQ8" s="95"/>
      <c r="BR8" s="95"/>
      <c r="BS8" s="95"/>
      <c r="BT8" s="95"/>
      <c r="BU8" s="95"/>
      <c r="BV8" s="95"/>
      <c r="BW8" s="95"/>
      <c r="BX8" s="95"/>
      <c r="BY8" s="95"/>
      <c r="BZ8" s="95"/>
      <c r="CA8" s="95"/>
      <c r="CB8" s="95"/>
      <c r="CC8" s="95"/>
      <c r="CD8" s="95"/>
      <c r="CE8" s="95"/>
      <c r="CF8" s="95"/>
      <c r="CG8" s="95"/>
      <c r="CH8" s="95"/>
      <c r="CI8" s="95"/>
      <c r="CJ8" s="95"/>
      <c r="CK8" s="95"/>
      <c r="CL8" s="95"/>
      <c r="CM8" s="95"/>
      <c r="CN8" s="95"/>
      <c r="CO8" s="95"/>
      <c r="CP8" s="95"/>
      <c r="CQ8" s="95"/>
      <c r="CR8" s="95"/>
      <c r="CS8" s="95"/>
      <c r="CT8" s="95"/>
      <c r="CU8" s="95"/>
      <c r="CV8" s="95"/>
      <c r="CW8" s="95"/>
      <c r="CX8" s="95"/>
      <c r="CY8" s="95"/>
      <c r="CZ8" s="95"/>
      <c r="DA8" s="95"/>
      <c r="DB8" s="95"/>
      <c r="DC8" s="95"/>
      <c r="DD8" s="95"/>
      <c r="DE8" s="95"/>
      <c r="DF8" s="95"/>
      <c r="DG8" s="95"/>
      <c r="DH8" s="95"/>
      <c r="DI8" s="95"/>
      <c r="DJ8" s="95"/>
      <c r="DK8" s="95"/>
      <c r="DL8" s="95"/>
      <c r="DM8" s="95"/>
      <c r="DN8" s="95"/>
      <c r="DO8" s="95"/>
      <c r="DP8" s="95"/>
      <c r="DQ8" s="95"/>
      <c r="DR8" s="95"/>
      <c r="DS8" s="95"/>
      <c r="DT8" s="95"/>
      <c r="DU8" s="95"/>
    </row>
    <row r="9" spans="2:140" ht="62.25" customHeight="1">
      <c r="B9" s="203" t="s">
        <v>156</v>
      </c>
      <c r="C9" s="204"/>
      <c r="D9" s="205"/>
      <c r="E9" s="203" t="s">
        <v>134</v>
      </c>
      <c r="F9" s="204"/>
      <c r="G9" s="205"/>
      <c r="H9" s="206" t="s">
        <v>63</v>
      </c>
      <c r="I9" s="207"/>
      <c r="J9" s="207"/>
      <c r="K9" s="207"/>
      <c r="L9" s="96"/>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c r="AP9" s="95"/>
      <c r="AQ9" s="95"/>
      <c r="AR9" s="95"/>
      <c r="AS9" s="95"/>
      <c r="AT9" s="95"/>
      <c r="AU9" s="95"/>
      <c r="AV9" s="95"/>
      <c r="AW9" s="95"/>
      <c r="AX9" s="95"/>
      <c r="AY9" s="95"/>
      <c r="AZ9" s="95"/>
      <c r="BA9" s="95"/>
      <c r="BB9" s="95"/>
      <c r="BC9" s="95"/>
      <c r="BD9" s="95"/>
      <c r="BE9" s="95"/>
      <c r="BF9" s="95"/>
      <c r="BG9" s="95"/>
      <c r="BH9" s="95"/>
      <c r="BI9" s="95"/>
      <c r="BJ9" s="95"/>
      <c r="BK9" s="95"/>
      <c r="BL9" s="95"/>
      <c r="BM9" s="95"/>
      <c r="BN9" s="95"/>
      <c r="BO9" s="95"/>
      <c r="BP9" s="95"/>
      <c r="BQ9" s="95"/>
      <c r="BR9" s="95"/>
      <c r="BS9" s="95"/>
      <c r="BT9" s="95"/>
      <c r="BU9" s="95"/>
      <c r="BV9" s="95"/>
      <c r="BW9" s="95"/>
      <c r="BX9" s="95"/>
      <c r="BY9" s="95"/>
      <c r="BZ9" s="95"/>
      <c r="CA9" s="95"/>
      <c r="CB9" s="95"/>
      <c r="CC9" s="95"/>
      <c r="CD9" s="95"/>
      <c r="CE9" s="95"/>
      <c r="CF9" s="95"/>
      <c r="CG9" s="95"/>
      <c r="CH9" s="95"/>
      <c r="CI9" s="95"/>
      <c r="CJ9" s="95"/>
      <c r="CK9" s="95"/>
      <c r="CL9" s="95"/>
      <c r="CM9" s="95"/>
      <c r="CN9" s="95"/>
      <c r="CO9" s="95"/>
      <c r="CP9" s="95"/>
      <c r="CQ9" s="95"/>
      <c r="CR9" s="95"/>
      <c r="CS9" s="95"/>
      <c r="CT9" s="95"/>
      <c r="CU9" s="95"/>
      <c r="CV9" s="95"/>
      <c r="CW9" s="95"/>
      <c r="CX9" s="95"/>
      <c r="CY9" s="95"/>
      <c r="CZ9" s="95"/>
      <c r="DA9" s="95"/>
      <c r="DB9" s="95"/>
      <c r="DC9" s="95"/>
      <c r="DD9" s="95"/>
      <c r="DE9" s="95"/>
      <c r="DF9" s="95"/>
      <c r="DG9" s="95"/>
      <c r="DH9" s="95"/>
      <c r="DI9" s="95"/>
      <c r="DJ9" s="95"/>
      <c r="DK9" s="95"/>
      <c r="DL9" s="95"/>
      <c r="DM9" s="95"/>
      <c r="DN9" s="95"/>
      <c r="DO9" s="95"/>
      <c r="DP9" s="95"/>
      <c r="DQ9" s="95"/>
      <c r="DR9" s="95"/>
      <c r="DS9" s="95"/>
      <c r="DT9" s="95"/>
      <c r="DU9" s="95"/>
    </row>
    <row r="10" spans="2:140" ht="31.2">
      <c r="B10" s="97" t="s">
        <v>80</v>
      </c>
      <c r="C10" s="98"/>
      <c r="D10" s="99" t="s">
        <v>82</v>
      </c>
      <c r="E10" s="100" t="s">
        <v>58</v>
      </c>
      <c r="F10" s="101" t="s">
        <v>144</v>
      </c>
      <c r="G10" s="102" t="s">
        <v>133</v>
      </c>
      <c r="H10" s="103" t="s">
        <v>64</v>
      </c>
      <c r="I10" s="104"/>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5"/>
      <c r="AQ10" s="105"/>
      <c r="AR10" s="105"/>
      <c r="AS10" s="105"/>
      <c r="AT10" s="105"/>
      <c r="AU10" s="105"/>
      <c r="AV10" s="105"/>
      <c r="AW10" s="105"/>
      <c r="AX10" s="105"/>
      <c r="AY10" s="105"/>
      <c r="AZ10" s="105"/>
      <c r="BA10" s="105"/>
      <c r="BB10" s="105"/>
      <c r="BC10" s="105"/>
      <c r="BD10" s="105"/>
      <c r="BE10" s="105"/>
      <c r="BF10" s="105"/>
      <c r="BG10" s="105"/>
      <c r="BH10" s="105"/>
      <c r="BI10" s="105"/>
      <c r="BJ10" s="105"/>
      <c r="BK10" s="105"/>
      <c r="BL10" s="105"/>
      <c r="BM10" s="105"/>
      <c r="BN10" s="105"/>
      <c r="BO10" s="105"/>
      <c r="BP10" s="105"/>
      <c r="BQ10" s="105"/>
      <c r="BR10" s="105"/>
      <c r="BS10" s="105"/>
      <c r="BT10" s="105"/>
      <c r="BU10" s="105"/>
      <c r="BV10" s="105"/>
      <c r="BW10" s="105"/>
      <c r="BX10" s="105"/>
      <c r="BY10" s="105"/>
      <c r="BZ10" s="105"/>
      <c r="CA10" s="105"/>
      <c r="CB10" s="105"/>
      <c r="CC10" s="105"/>
      <c r="CD10" s="105"/>
      <c r="CE10" s="105"/>
      <c r="CF10" s="105"/>
      <c r="CG10" s="105"/>
      <c r="CH10" s="105"/>
      <c r="CI10" s="105"/>
      <c r="CJ10" s="105"/>
      <c r="CK10" s="105"/>
      <c r="CL10" s="105"/>
      <c r="CM10" s="105"/>
      <c r="CN10" s="105"/>
      <c r="CO10" s="105"/>
      <c r="CP10" s="105"/>
      <c r="CQ10" s="105"/>
      <c r="CR10" s="105"/>
      <c r="CS10" s="105"/>
      <c r="CT10" s="105"/>
      <c r="CU10" s="105"/>
      <c r="CV10" s="105"/>
      <c r="CW10" s="105"/>
      <c r="CX10" s="105"/>
      <c r="CY10" s="105"/>
      <c r="CZ10" s="105"/>
      <c r="DA10" s="105"/>
      <c r="DB10" s="105"/>
      <c r="DC10" s="105"/>
      <c r="DD10" s="105"/>
      <c r="DE10" s="105"/>
      <c r="DF10" s="105"/>
      <c r="DG10" s="105"/>
      <c r="DH10" s="105"/>
      <c r="DI10" s="105"/>
      <c r="DJ10" s="105"/>
      <c r="DK10" s="105"/>
      <c r="DL10" s="105"/>
      <c r="DM10" s="105"/>
      <c r="DN10" s="105"/>
      <c r="DO10" s="105"/>
      <c r="DP10" s="105"/>
      <c r="DQ10" s="105"/>
      <c r="DR10" s="105"/>
      <c r="DS10" s="105"/>
      <c r="DT10" s="105"/>
      <c r="DU10" s="105"/>
      <c r="DV10" s="105"/>
      <c r="DW10" s="105"/>
      <c r="DX10" s="105"/>
      <c r="DY10" s="105"/>
      <c r="DZ10" s="105"/>
      <c r="EA10" s="105"/>
      <c r="EB10" s="105"/>
      <c r="EC10" s="105"/>
      <c r="ED10" s="105"/>
    </row>
    <row r="11" spans="2:140">
      <c r="B11" s="145" t="s">
        <v>517</v>
      </c>
      <c r="C11" s="146" t="s">
        <v>518</v>
      </c>
      <c r="D11" s="162"/>
      <c r="E11" s="109"/>
      <c r="F11" s="109"/>
      <c r="H11" s="168"/>
      <c r="I11" s="106"/>
      <c r="J11" s="107"/>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07"/>
      <c r="AV11" s="107"/>
      <c r="AW11" s="107"/>
      <c r="AX11" s="107"/>
      <c r="AY11" s="107"/>
      <c r="AZ11" s="107"/>
      <c r="BA11" s="107"/>
      <c r="BB11" s="107"/>
      <c r="BC11" s="107"/>
      <c r="BD11" s="107"/>
      <c r="BE11" s="107"/>
      <c r="BF11" s="107"/>
      <c r="BG11" s="107"/>
      <c r="BH11" s="107"/>
      <c r="BI11" s="107"/>
      <c r="BJ11" s="107"/>
      <c r="BK11" s="107"/>
      <c r="BL11" s="107"/>
      <c r="BM11" s="107"/>
      <c r="BN11" s="107"/>
      <c r="BO11" s="107"/>
      <c r="BP11" s="107"/>
      <c r="BQ11" s="107"/>
      <c r="BR11" s="107"/>
      <c r="BS11" s="107"/>
      <c r="BT11" s="107"/>
      <c r="BU11" s="107"/>
      <c r="BV11" s="107"/>
      <c r="BW11" s="107"/>
      <c r="BX11" s="107"/>
      <c r="BY11" s="107"/>
      <c r="BZ11" s="107"/>
      <c r="CA11" s="107"/>
      <c r="CB11" s="107"/>
      <c r="CC11" s="107"/>
      <c r="CD11" s="107"/>
      <c r="CE11" s="107"/>
      <c r="CF11" s="107"/>
      <c r="CG11" s="107"/>
      <c r="CH11" s="107"/>
      <c r="CI11" s="107"/>
      <c r="CJ11" s="107"/>
      <c r="CK11" s="107"/>
      <c r="CL11" s="107"/>
      <c r="CM11" s="107"/>
      <c r="CN11" s="107"/>
      <c r="CO11" s="107"/>
      <c r="CP11" s="107"/>
      <c r="CQ11" s="107"/>
      <c r="CR11" s="107"/>
      <c r="CS11" s="107"/>
      <c r="CT11" s="107"/>
      <c r="CU11" s="107"/>
      <c r="CV11" s="107"/>
      <c r="CW11" s="107"/>
      <c r="CX11" s="107"/>
      <c r="CY11" s="107"/>
      <c r="CZ11" s="107"/>
      <c r="DA11" s="107"/>
      <c r="DB11" s="107"/>
      <c r="DC11" s="107"/>
      <c r="DD11" s="107"/>
      <c r="DE11" s="107"/>
      <c r="DF11" s="107"/>
      <c r="DG11" s="107"/>
      <c r="DH11" s="107"/>
      <c r="DI11" s="107"/>
      <c r="DJ11" s="107"/>
      <c r="DK11" s="107"/>
      <c r="DL11" s="107"/>
      <c r="DM11" s="107"/>
      <c r="DN11" s="107"/>
      <c r="DO11" s="107"/>
      <c r="DP11" s="107"/>
      <c r="DQ11" s="107"/>
      <c r="DR11" s="107"/>
      <c r="DS11" s="107"/>
      <c r="DT11" s="107"/>
      <c r="DU11" s="107"/>
    </row>
    <row r="12" spans="2:140" s="114" customFormat="1" ht="31.2">
      <c r="B12" s="147" t="s">
        <v>519</v>
      </c>
      <c r="C12" s="148" t="s">
        <v>520</v>
      </c>
      <c r="D12" s="163"/>
      <c r="E12" s="109"/>
      <c r="F12" s="109"/>
      <c r="G12" s="76"/>
      <c r="H12" s="168"/>
      <c r="I12" s="106"/>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c r="AL12" s="107"/>
      <c r="AM12" s="107"/>
      <c r="AN12" s="107"/>
      <c r="AO12" s="107"/>
      <c r="AP12" s="107"/>
      <c r="AQ12" s="107"/>
      <c r="AR12" s="107"/>
      <c r="AS12" s="107"/>
      <c r="AT12" s="107"/>
      <c r="AU12" s="107"/>
      <c r="AV12" s="107"/>
      <c r="AW12" s="107"/>
      <c r="AX12" s="107"/>
      <c r="AY12" s="107"/>
      <c r="AZ12" s="107"/>
      <c r="BA12" s="107"/>
      <c r="BB12" s="107"/>
      <c r="BC12" s="107"/>
      <c r="BD12" s="107"/>
      <c r="BE12" s="107"/>
      <c r="BF12" s="107"/>
      <c r="BG12" s="107"/>
      <c r="BH12" s="107"/>
      <c r="BI12" s="107"/>
      <c r="BJ12" s="107"/>
      <c r="BK12" s="107"/>
      <c r="BL12" s="107"/>
      <c r="BM12" s="107"/>
      <c r="BN12" s="107"/>
      <c r="BO12" s="107"/>
      <c r="BP12" s="107"/>
      <c r="BQ12" s="107"/>
      <c r="BR12" s="107"/>
      <c r="BS12" s="107"/>
      <c r="BT12" s="107"/>
      <c r="BU12" s="107"/>
      <c r="BV12" s="107"/>
      <c r="BW12" s="107"/>
      <c r="BX12" s="107"/>
      <c r="BY12" s="107"/>
      <c r="BZ12" s="107"/>
      <c r="CA12" s="107"/>
      <c r="CB12" s="107"/>
      <c r="CC12" s="107"/>
      <c r="CD12" s="107"/>
      <c r="CE12" s="107"/>
      <c r="CF12" s="107"/>
      <c r="CG12" s="107"/>
      <c r="CH12" s="107"/>
      <c r="CI12" s="107"/>
      <c r="CJ12" s="107"/>
      <c r="CK12" s="107"/>
      <c r="CL12" s="107"/>
      <c r="CM12" s="107"/>
      <c r="CN12" s="107"/>
      <c r="CO12" s="107"/>
      <c r="CP12" s="107"/>
      <c r="CQ12" s="107"/>
      <c r="CR12" s="107"/>
      <c r="CS12" s="107"/>
      <c r="CT12" s="107"/>
      <c r="CU12" s="107"/>
      <c r="CV12" s="107"/>
      <c r="CW12" s="107"/>
      <c r="CX12" s="107"/>
      <c r="CY12" s="107"/>
      <c r="CZ12" s="107"/>
      <c r="DA12" s="107"/>
      <c r="DB12" s="107"/>
      <c r="DC12" s="107"/>
      <c r="DD12" s="107"/>
      <c r="DE12" s="107"/>
      <c r="DF12" s="107"/>
      <c r="DG12" s="107"/>
      <c r="DH12" s="107"/>
      <c r="DI12" s="107"/>
      <c r="DJ12" s="107"/>
      <c r="DK12" s="107"/>
      <c r="DL12" s="107"/>
      <c r="DM12" s="107"/>
      <c r="DN12" s="107"/>
      <c r="DO12" s="107"/>
      <c r="DP12" s="107"/>
      <c r="DQ12" s="107"/>
      <c r="DR12" s="107"/>
      <c r="DS12" s="107"/>
      <c r="DT12" s="107"/>
      <c r="DU12" s="107"/>
      <c r="DV12" s="76"/>
      <c r="DW12" s="76"/>
      <c r="DX12" s="76"/>
      <c r="DY12" s="76"/>
      <c r="DZ12" s="76"/>
      <c r="EA12" s="76"/>
      <c r="EB12" s="76"/>
      <c r="EC12" s="76"/>
      <c r="ED12" s="76"/>
      <c r="EE12" s="76"/>
      <c r="EF12" s="76"/>
      <c r="EG12" s="76"/>
      <c r="EH12" s="76"/>
      <c r="EI12" s="76"/>
      <c r="EJ12" s="76"/>
    </row>
    <row r="13" spans="2:140" ht="31.2">
      <c r="B13" s="110" t="s">
        <v>2</v>
      </c>
      <c r="C13" s="111" t="s">
        <v>81</v>
      </c>
      <c r="D13" s="119" t="s">
        <v>309</v>
      </c>
      <c r="E13" s="164" t="s">
        <v>460</v>
      </c>
      <c r="F13" s="166" t="s">
        <v>204</v>
      </c>
      <c r="G13" s="142">
        <v>144098815</v>
      </c>
      <c r="H13" s="167">
        <f>SUM(I13:ED13)</f>
        <v>143993656.65000001</v>
      </c>
      <c r="I13" s="157">
        <v>404.81</v>
      </c>
      <c r="J13" s="158">
        <v>20999.200000000001</v>
      </c>
      <c r="K13" s="157">
        <v>0</v>
      </c>
      <c r="L13" s="158">
        <v>107076.73</v>
      </c>
      <c r="M13" s="157">
        <v>0</v>
      </c>
      <c r="N13" s="158">
        <v>1901434.8</v>
      </c>
      <c r="O13" s="158">
        <v>2091166.69</v>
      </c>
      <c r="P13" s="158">
        <v>1878425.53</v>
      </c>
      <c r="Q13" s="158">
        <v>495678.78</v>
      </c>
      <c r="R13" s="157">
        <v>0</v>
      </c>
      <c r="S13" s="157">
        <v>343.81</v>
      </c>
      <c r="T13" s="158">
        <v>536254.01</v>
      </c>
      <c r="U13" s="157">
        <v>0</v>
      </c>
      <c r="V13" s="158">
        <v>733752</v>
      </c>
      <c r="W13" s="158">
        <v>324248.61</v>
      </c>
      <c r="X13" s="157">
        <v>245.58</v>
      </c>
      <c r="Y13" s="158">
        <v>411858.36</v>
      </c>
      <c r="Z13" s="157">
        <v>491.16</v>
      </c>
      <c r="AA13" s="158">
        <v>4027.5</v>
      </c>
      <c r="AB13" s="158">
        <v>12470.53</v>
      </c>
      <c r="AC13" s="158">
        <v>42582.53</v>
      </c>
      <c r="AD13" s="157">
        <v>0</v>
      </c>
      <c r="AE13" s="157">
        <v>0</v>
      </c>
      <c r="AF13" s="157">
        <v>0</v>
      </c>
      <c r="AG13" s="157">
        <v>0</v>
      </c>
      <c r="AH13" s="158">
        <v>7676.77</v>
      </c>
      <c r="AI13" s="158">
        <v>419569.6</v>
      </c>
      <c r="AJ13" s="158">
        <v>1129.67</v>
      </c>
      <c r="AK13" s="158">
        <v>2004497.78</v>
      </c>
      <c r="AL13" s="158">
        <v>107503.33</v>
      </c>
      <c r="AM13" s="158">
        <v>1271169.04</v>
      </c>
      <c r="AN13" s="157">
        <v>0</v>
      </c>
      <c r="AO13" s="158">
        <v>331553.89</v>
      </c>
      <c r="AP13" s="158">
        <v>668630.46</v>
      </c>
      <c r="AQ13" s="157">
        <v>0</v>
      </c>
      <c r="AR13" s="158">
        <v>5059.57</v>
      </c>
      <c r="AS13" s="158">
        <v>1129.67</v>
      </c>
      <c r="AT13" s="158">
        <v>870877.62</v>
      </c>
      <c r="AU13" s="157">
        <v>0</v>
      </c>
      <c r="AV13" s="157">
        <v>0</v>
      </c>
      <c r="AW13" s="158">
        <v>4027.5</v>
      </c>
      <c r="AX13" s="158">
        <v>31219.19</v>
      </c>
      <c r="AY13" s="158">
        <v>3949572.67</v>
      </c>
      <c r="AZ13" s="158">
        <v>1964.64</v>
      </c>
      <c r="BA13" s="158">
        <v>2683.93</v>
      </c>
      <c r="BB13" s="158">
        <v>7584045.8200000003</v>
      </c>
      <c r="BC13" s="157">
        <v>491.16</v>
      </c>
      <c r="BD13" s="158">
        <v>4027.5</v>
      </c>
      <c r="BE13" s="158">
        <v>192702.57</v>
      </c>
      <c r="BF13" s="157">
        <v>245.58</v>
      </c>
      <c r="BG13" s="157">
        <v>0</v>
      </c>
      <c r="BH13" s="157">
        <v>245.58</v>
      </c>
      <c r="BI13" s="157">
        <v>245.58</v>
      </c>
      <c r="BJ13" s="158">
        <v>5156810.0599999996</v>
      </c>
      <c r="BK13" s="157">
        <v>0</v>
      </c>
      <c r="BL13" s="157">
        <v>0</v>
      </c>
      <c r="BM13" s="157">
        <v>0</v>
      </c>
      <c r="BN13" s="157">
        <v>294.7</v>
      </c>
      <c r="BO13" s="157">
        <v>0</v>
      </c>
      <c r="BP13" s="157">
        <v>0</v>
      </c>
      <c r="BQ13" s="157">
        <v>0</v>
      </c>
      <c r="BR13" s="158">
        <v>4483.6499999999996</v>
      </c>
      <c r="BS13" s="157">
        <v>0</v>
      </c>
      <c r="BT13" s="158">
        <v>9971.4599999999991</v>
      </c>
      <c r="BU13" s="158">
        <v>4027.5</v>
      </c>
      <c r="BV13" s="158">
        <v>5593.31</v>
      </c>
      <c r="BW13" s="158">
        <v>155996.95000000001</v>
      </c>
      <c r="BX13" s="158">
        <v>12614638.1</v>
      </c>
      <c r="BY13" s="157">
        <v>0</v>
      </c>
      <c r="BZ13" s="158">
        <v>34587.42</v>
      </c>
      <c r="CA13" s="158">
        <v>1545857.8</v>
      </c>
      <c r="CB13" s="157">
        <v>0</v>
      </c>
      <c r="CC13" s="158">
        <v>79996.78</v>
      </c>
      <c r="CD13" s="158">
        <v>3122982.25</v>
      </c>
      <c r="CE13" s="158">
        <v>438794.23</v>
      </c>
      <c r="CF13" s="158">
        <v>4027.5</v>
      </c>
      <c r="CG13" s="158">
        <v>178485.72</v>
      </c>
      <c r="CH13" s="158">
        <v>30536938.02</v>
      </c>
      <c r="CI13" s="157">
        <v>147.35</v>
      </c>
      <c r="CJ13" s="157">
        <v>0</v>
      </c>
      <c r="CK13" s="157">
        <v>0</v>
      </c>
      <c r="CL13" s="158">
        <v>2898712.62</v>
      </c>
      <c r="CM13" s="157">
        <v>0</v>
      </c>
      <c r="CN13" s="158">
        <v>6471550.0899999999</v>
      </c>
      <c r="CO13" s="157">
        <v>245.58</v>
      </c>
      <c r="CP13" s="158">
        <v>94442.21</v>
      </c>
      <c r="CQ13" s="158">
        <v>318177.57</v>
      </c>
      <c r="CR13" s="158">
        <v>2069157.88</v>
      </c>
      <c r="CS13" s="158">
        <v>509368.66</v>
      </c>
      <c r="CT13" s="157">
        <v>0</v>
      </c>
      <c r="CU13" s="158">
        <v>2895.22</v>
      </c>
      <c r="CV13" s="157">
        <v>0</v>
      </c>
      <c r="CW13" s="157">
        <v>245.58</v>
      </c>
      <c r="CX13" s="157">
        <v>245.58</v>
      </c>
      <c r="CY13" s="158">
        <v>1339702.01</v>
      </c>
      <c r="CZ13" s="158">
        <v>180421.82</v>
      </c>
      <c r="DA13" s="157">
        <v>0</v>
      </c>
      <c r="DB13" s="157">
        <v>196.46</v>
      </c>
      <c r="DC13" s="158">
        <v>27328.34</v>
      </c>
      <c r="DD13" s="157">
        <v>573.58000000000004</v>
      </c>
      <c r="DE13" s="158">
        <v>1083314.26</v>
      </c>
      <c r="DF13" s="157">
        <v>196.46</v>
      </c>
      <c r="DG13" s="157">
        <v>245.58</v>
      </c>
      <c r="DH13" s="157">
        <v>0</v>
      </c>
      <c r="DI13" s="157">
        <v>0</v>
      </c>
      <c r="DJ13" s="158">
        <v>5967.06</v>
      </c>
      <c r="DK13" s="157">
        <v>933.2</v>
      </c>
      <c r="DL13" s="158">
        <v>4656.68</v>
      </c>
      <c r="DM13" s="158">
        <v>67946.45</v>
      </c>
      <c r="DN13" s="157">
        <v>0</v>
      </c>
      <c r="DO13" s="158">
        <v>826578.83</v>
      </c>
      <c r="DP13" s="157">
        <v>0</v>
      </c>
      <c r="DQ13" s="158">
        <v>44675.54</v>
      </c>
      <c r="DR13" s="158">
        <v>779359.06</v>
      </c>
      <c r="DS13" s="157">
        <v>0</v>
      </c>
      <c r="DT13" s="158">
        <v>1129.67</v>
      </c>
      <c r="DU13" s="157">
        <v>245.58</v>
      </c>
      <c r="DV13" s="158">
        <v>7773005.2400000002</v>
      </c>
      <c r="DW13" s="158">
        <v>39116175.530000001</v>
      </c>
      <c r="DX13" s="158">
        <v>6982.33</v>
      </c>
      <c r="DY13" s="157">
        <v>0</v>
      </c>
      <c r="DZ13" s="157">
        <v>0</v>
      </c>
      <c r="EA13" s="157">
        <v>0</v>
      </c>
      <c r="EB13" s="158">
        <v>453619.43</v>
      </c>
      <c r="EC13" s="157">
        <v>0</v>
      </c>
      <c r="ED13" s="157">
        <v>0</v>
      </c>
    </row>
    <row r="14" spans="2:140" ht="46.8">
      <c r="B14" s="110" t="s">
        <v>3</v>
      </c>
      <c r="C14" s="111" t="s">
        <v>83</v>
      </c>
      <c r="D14" s="119" t="s">
        <v>309</v>
      </c>
      <c r="E14" s="108" t="s">
        <v>205</v>
      </c>
      <c r="F14" s="50" t="s">
        <v>204</v>
      </c>
      <c r="G14" s="142">
        <v>53771576</v>
      </c>
      <c r="H14" s="167">
        <f t="shared" ref="H14:H76" si="0">SUM(I14:ED14)</f>
        <v>53663349.000000007</v>
      </c>
      <c r="I14" s="157">
        <v>0</v>
      </c>
      <c r="J14" s="157">
        <v>0</v>
      </c>
      <c r="K14" s="157">
        <v>22.82</v>
      </c>
      <c r="L14" s="158">
        <v>48249.27</v>
      </c>
      <c r="M14" s="157">
        <v>0</v>
      </c>
      <c r="N14" s="158">
        <v>1480218.8</v>
      </c>
      <c r="O14" s="158">
        <v>90264.89</v>
      </c>
      <c r="P14" s="158">
        <v>747438.49</v>
      </c>
      <c r="Q14" s="158">
        <v>369363.91</v>
      </c>
      <c r="R14" s="157">
        <v>0</v>
      </c>
      <c r="S14" s="157">
        <v>0</v>
      </c>
      <c r="T14" s="157">
        <v>0</v>
      </c>
      <c r="U14" s="157">
        <v>0</v>
      </c>
      <c r="V14" s="158">
        <v>1107596.67</v>
      </c>
      <c r="W14" s="158">
        <v>458203.57</v>
      </c>
      <c r="X14" s="158">
        <v>7778.59</v>
      </c>
      <c r="Y14" s="158">
        <v>259905.45</v>
      </c>
      <c r="Z14" s="157">
        <v>0</v>
      </c>
      <c r="AA14" s="157">
        <v>0</v>
      </c>
      <c r="AB14" s="157">
        <v>0</v>
      </c>
      <c r="AC14" s="157">
        <v>23.69</v>
      </c>
      <c r="AD14" s="157">
        <v>0</v>
      </c>
      <c r="AE14" s="157">
        <v>0</v>
      </c>
      <c r="AF14" s="157">
        <v>0</v>
      </c>
      <c r="AG14" s="157">
        <v>0</v>
      </c>
      <c r="AH14" s="158">
        <v>16623.599999999999</v>
      </c>
      <c r="AI14" s="158">
        <v>209318.82</v>
      </c>
      <c r="AJ14" s="157">
        <v>0</v>
      </c>
      <c r="AK14" s="157">
        <v>0</v>
      </c>
      <c r="AL14" s="157">
        <v>0</v>
      </c>
      <c r="AM14" s="158">
        <v>15005280.689999999</v>
      </c>
      <c r="AN14" s="157">
        <v>0</v>
      </c>
      <c r="AO14" s="158">
        <v>15300.04</v>
      </c>
      <c r="AP14" s="158">
        <v>502096.11</v>
      </c>
      <c r="AQ14" s="157">
        <v>0</v>
      </c>
      <c r="AR14" s="157">
        <v>0</v>
      </c>
      <c r="AS14" s="157">
        <v>0</v>
      </c>
      <c r="AT14" s="158">
        <v>9823.18</v>
      </c>
      <c r="AU14" s="157">
        <v>0</v>
      </c>
      <c r="AV14" s="157">
        <v>22.82</v>
      </c>
      <c r="AW14" s="158">
        <v>531251.12</v>
      </c>
      <c r="AX14" s="158">
        <v>45504.77</v>
      </c>
      <c r="AY14" s="158">
        <v>3986680.85</v>
      </c>
      <c r="AZ14" s="157">
        <v>0</v>
      </c>
      <c r="BA14" s="158">
        <v>14989.09</v>
      </c>
      <c r="BB14" s="158">
        <v>415293.2</v>
      </c>
      <c r="BC14" s="158">
        <v>228290.8</v>
      </c>
      <c r="BD14" s="157">
        <v>0</v>
      </c>
      <c r="BE14" s="158">
        <v>20852.61</v>
      </c>
      <c r="BF14" s="157">
        <v>0</v>
      </c>
      <c r="BG14" s="157">
        <v>0</v>
      </c>
      <c r="BH14" s="158">
        <v>3955.51</v>
      </c>
      <c r="BI14" s="157">
        <v>418.94</v>
      </c>
      <c r="BJ14" s="158">
        <v>305214.84000000003</v>
      </c>
      <c r="BK14" s="157">
        <v>0</v>
      </c>
      <c r="BL14" s="157">
        <v>0</v>
      </c>
      <c r="BM14" s="157">
        <v>0</v>
      </c>
      <c r="BN14" s="157">
        <v>0</v>
      </c>
      <c r="BO14" s="157">
        <v>22.82</v>
      </c>
      <c r="BP14" s="157">
        <v>0</v>
      </c>
      <c r="BQ14" s="158">
        <v>277780.95</v>
      </c>
      <c r="BR14" s="157">
        <v>0</v>
      </c>
      <c r="BS14" s="158">
        <v>1712.44</v>
      </c>
      <c r="BT14" s="158">
        <v>4809</v>
      </c>
      <c r="BU14" s="158">
        <v>116731.2</v>
      </c>
      <c r="BV14" s="157">
        <v>0</v>
      </c>
      <c r="BW14" s="158">
        <v>56692.82</v>
      </c>
      <c r="BX14" s="158">
        <v>544919.99</v>
      </c>
      <c r="BY14" s="157">
        <v>0</v>
      </c>
      <c r="BZ14" s="158">
        <v>31548.44</v>
      </c>
      <c r="CA14" s="158">
        <v>384684.63</v>
      </c>
      <c r="CB14" s="157">
        <v>0</v>
      </c>
      <c r="CC14" s="158">
        <v>22016.57</v>
      </c>
      <c r="CD14" s="157">
        <v>0</v>
      </c>
      <c r="CE14" s="158">
        <v>154938.57</v>
      </c>
      <c r="CF14" s="158">
        <v>54301.26</v>
      </c>
      <c r="CG14" s="158">
        <v>40543.199999999997</v>
      </c>
      <c r="CH14" s="158">
        <v>8930103.3599999994</v>
      </c>
      <c r="CI14" s="157">
        <v>0</v>
      </c>
      <c r="CJ14" s="157">
        <v>0</v>
      </c>
      <c r="CK14" s="158">
        <v>606325.16</v>
      </c>
      <c r="CL14" s="158">
        <v>198937.73</v>
      </c>
      <c r="CM14" s="157">
        <v>906.43</v>
      </c>
      <c r="CN14" s="158">
        <v>386915.76</v>
      </c>
      <c r="CO14" s="157">
        <v>512.96</v>
      </c>
      <c r="CP14" s="158">
        <v>39296.870000000003</v>
      </c>
      <c r="CQ14" s="157">
        <v>24.46</v>
      </c>
      <c r="CR14" s="158">
        <v>1136557.31</v>
      </c>
      <c r="CS14" s="157">
        <v>0</v>
      </c>
      <c r="CT14" s="158">
        <v>30047.5</v>
      </c>
      <c r="CU14" s="157">
        <v>0</v>
      </c>
      <c r="CV14" s="157">
        <v>0</v>
      </c>
      <c r="CW14" s="157">
        <v>0</v>
      </c>
      <c r="CX14" s="157">
        <v>0</v>
      </c>
      <c r="CY14" s="158">
        <v>1443776.85</v>
      </c>
      <c r="CZ14" s="158">
        <v>159836.04999999999</v>
      </c>
      <c r="DA14" s="157">
        <v>0</v>
      </c>
      <c r="DB14" s="157">
        <v>0</v>
      </c>
      <c r="DC14" s="157">
        <v>0</v>
      </c>
      <c r="DD14" s="157">
        <v>0</v>
      </c>
      <c r="DE14" s="158">
        <v>107463.02</v>
      </c>
      <c r="DF14" s="157">
        <v>0</v>
      </c>
      <c r="DG14" s="157">
        <v>0</v>
      </c>
      <c r="DH14" s="157">
        <v>0</v>
      </c>
      <c r="DI14" s="157">
        <v>0</v>
      </c>
      <c r="DJ14" s="157">
        <v>0</v>
      </c>
      <c r="DK14" s="157">
        <v>0</v>
      </c>
      <c r="DL14" s="157">
        <v>11.12</v>
      </c>
      <c r="DM14" s="158">
        <v>162629.49</v>
      </c>
      <c r="DN14" s="157">
        <v>0</v>
      </c>
      <c r="DO14" s="158">
        <v>459942.72</v>
      </c>
      <c r="DP14" s="157">
        <v>0</v>
      </c>
      <c r="DQ14" s="158">
        <v>34086.44</v>
      </c>
      <c r="DR14" s="158">
        <v>243728.74</v>
      </c>
      <c r="DS14" s="157">
        <v>0</v>
      </c>
      <c r="DT14" s="157">
        <v>0</v>
      </c>
      <c r="DU14" s="158">
        <v>1583.84</v>
      </c>
      <c r="DV14" s="158">
        <v>598820.17000000004</v>
      </c>
      <c r="DW14" s="158">
        <v>10268228.1</v>
      </c>
      <c r="DX14" s="157">
        <v>0</v>
      </c>
      <c r="DY14" s="157">
        <v>0</v>
      </c>
      <c r="DZ14" s="158">
        <v>1220217.95</v>
      </c>
      <c r="EA14" s="157">
        <v>0</v>
      </c>
      <c r="EB14" s="158">
        <v>62638.27</v>
      </c>
      <c r="EC14" s="157">
        <v>0</v>
      </c>
      <c r="ED14" s="157">
        <v>73.67</v>
      </c>
    </row>
    <row r="15" spans="2:140" ht="46.8">
      <c r="B15" s="110" t="s">
        <v>3</v>
      </c>
      <c r="C15" s="111" t="s">
        <v>83</v>
      </c>
      <c r="D15" s="112" t="s">
        <v>309</v>
      </c>
      <c r="E15" s="109" t="s">
        <v>206</v>
      </c>
      <c r="F15" s="50" t="s">
        <v>204</v>
      </c>
      <c r="G15" s="142">
        <v>10673595</v>
      </c>
      <c r="H15" s="167">
        <f t="shared" si="0"/>
        <v>10624989.039999999</v>
      </c>
      <c r="I15" s="157">
        <v>0</v>
      </c>
      <c r="J15" s="157">
        <v>0</v>
      </c>
      <c r="K15" s="157">
        <v>0</v>
      </c>
      <c r="L15" s="158">
        <v>8016.28</v>
      </c>
      <c r="M15" s="157">
        <v>0</v>
      </c>
      <c r="N15" s="158">
        <v>366908.57</v>
      </c>
      <c r="O15" s="158">
        <v>22903.03</v>
      </c>
      <c r="P15" s="158">
        <v>363147.2</v>
      </c>
      <c r="Q15" s="157">
        <v>0</v>
      </c>
      <c r="R15" s="157">
        <v>0</v>
      </c>
      <c r="S15" s="157">
        <v>0</v>
      </c>
      <c r="T15" s="157">
        <v>0</v>
      </c>
      <c r="U15" s="157">
        <v>0</v>
      </c>
      <c r="V15" s="158">
        <v>352940.77</v>
      </c>
      <c r="W15" s="158">
        <v>273158.3</v>
      </c>
      <c r="X15" s="158">
        <v>6954.9</v>
      </c>
      <c r="Y15" s="158">
        <v>74073.7</v>
      </c>
      <c r="Z15" s="157">
        <v>0</v>
      </c>
      <c r="AA15" s="157">
        <v>0</v>
      </c>
      <c r="AB15" s="157">
        <v>0</v>
      </c>
      <c r="AC15" s="157">
        <v>0</v>
      </c>
      <c r="AD15" s="157">
        <v>0</v>
      </c>
      <c r="AE15" s="158">
        <v>1670.92</v>
      </c>
      <c r="AF15" s="157">
        <v>0</v>
      </c>
      <c r="AG15" s="157">
        <v>0</v>
      </c>
      <c r="AH15" s="158">
        <v>2908.82</v>
      </c>
      <c r="AI15" s="158">
        <v>48617.73</v>
      </c>
      <c r="AJ15" s="157">
        <v>0</v>
      </c>
      <c r="AK15" s="158">
        <v>218913.14</v>
      </c>
      <c r="AL15" s="157">
        <v>0</v>
      </c>
      <c r="AM15" s="158">
        <v>117878.19</v>
      </c>
      <c r="AN15" s="157">
        <v>0</v>
      </c>
      <c r="AO15" s="157">
        <v>0</v>
      </c>
      <c r="AP15" s="158">
        <v>125716.43</v>
      </c>
      <c r="AQ15" s="157">
        <v>0</v>
      </c>
      <c r="AR15" s="157">
        <v>0</v>
      </c>
      <c r="AS15" s="157">
        <v>0</v>
      </c>
      <c r="AT15" s="158">
        <v>9823.18</v>
      </c>
      <c r="AU15" s="157">
        <v>0</v>
      </c>
      <c r="AV15" s="157">
        <v>0</v>
      </c>
      <c r="AW15" s="158">
        <v>31925.41</v>
      </c>
      <c r="AX15" s="158">
        <v>10740.98</v>
      </c>
      <c r="AY15" s="158">
        <v>1076890.58</v>
      </c>
      <c r="AZ15" s="157">
        <v>0</v>
      </c>
      <c r="BA15" s="158">
        <v>5436.54</v>
      </c>
      <c r="BB15" s="158">
        <v>151297.10999999999</v>
      </c>
      <c r="BC15" s="158">
        <v>60522.91</v>
      </c>
      <c r="BD15" s="157">
        <v>0</v>
      </c>
      <c r="BE15" s="157">
        <v>600.6</v>
      </c>
      <c r="BF15" s="157">
        <v>0</v>
      </c>
      <c r="BG15" s="157">
        <v>0</v>
      </c>
      <c r="BH15" s="158">
        <v>1047.05</v>
      </c>
      <c r="BI15" s="158">
        <v>1582.66</v>
      </c>
      <c r="BJ15" s="158">
        <v>101294.28</v>
      </c>
      <c r="BK15" s="157">
        <v>0</v>
      </c>
      <c r="BL15" s="157">
        <v>0</v>
      </c>
      <c r="BM15" s="157">
        <v>0</v>
      </c>
      <c r="BN15" s="157">
        <v>0</v>
      </c>
      <c r="BO15" s="157">
        <v>0</v>
      </c>
      <c r="BP15" s="157">
        <v>0</v>
      </c>
      <c r="BQ15" s="158">
        <v>92602.49</v>
      </c>
      <c r="BR15" s="157">
        <v>0</v>
      </c>
      <c r="BS15" s="157">
        <v>522.80999999999995</v>
      </c>
      <c r="BT15" s="157">
        <v>930.77</v>
      </c>
      <c r="BU15" s="157">
        <v>0</v>
      </c>
      <c r="BV15" s="157">
        <v>0</v>
      </c>
      <c r="BW15" s="158">
        <v>16414.490000000002</v>
      </c>
      <c r="BX15" s="158">
        <v>182073.5</v>
      </c>
      <c r="BY15" s="157">
        <v>0</v>
      </c>
      <c r="BZ15" s="158">
        <v>7968.42</v>
      </c>
      <c r="CA15" s="158">
        <v>106156.13</v>
      </c>
      <c r="CB15" s="157">
        <v>0</v>
      </c>
      <c r="CC15" s="158">
        <v>5453.78</v>
      </c>
      <c r="CD15" s="157">
        <v>0</v>
      </c>
      <c r="CE15" s="158">
        <v>52147.18</v>
      </c>
      <c r="CF15" s="158">
        <v>54301.26</v>
      </c>
      <c r="CG15" s="158">
        <v>21701.62</v>
      </c>
      <c r="CH15" s="158">
        <v>3167260.93</v>
      </c>
      <c r="CI15" s="157">
        <v>0</v>
      </c>
      <c r="CJ15" s="157">
        <v>0</v>
      </c>
      <c r="CK15" s="158">
        <v>234233.05</v>
      </c>
      <c r="CL15" s="158">
        <v>64659.07</v>
      </c>
      <c r="CM15" s="157">
        <v>481.74</v>
      </c>
      <c r="CN15" s="158">
        <v>124172.39</v>
      </c>
      <c r="CO15" s="158">
        <v>1536.46</v>
      </c>
      <c r="CP15" s="158">
        <v>9460.02</v>
      </c>
      <c r="CQ15" s="157">
        <v>0</v>
      </c>
      <c r="CR15" s="158">
        <v>1122048.53</v>
      </c>
      <c r="CS15" s="157">
        <v>0</v>
      </c>
      <c r="CT15" s="157">
        <v>0</v>
      </c>
      <c r="CU15" s="157">
        <v>0</v>
      </c>
      <c r="CV15" s="157">
        <v>0</v>
      </c>
      <c r="CW15" s="157">
        <v>0</v>
      </c>
      <c r="CX15" s="157">
        <v>0</v>
      </c>
      <c r="CY15" s="158">
        <v>210681.74</v>
      </c>
      <c r="CZ15" s="158">
        <v>37439.43</v>
      </c>
      <c r="DA15" s="157">
        <v>0</v>
      </c>
      <c r="DB15" s="157">
        <v>0</v>
      </c>
      <c r="DC15" s="157">
        <v>0</v>
      </c>
      <c r="DD15" s="157">
        <v>0</v>
      </c>
      <c r="DE15" s="158">
        <v>30703.72</v>
      </c>
      <c r="DF15" s="157">
        <v>0</v>
      </c>
      <c r="DG15" s="157">
        <v>0</v>
      </c>
      <c r="DH15" s="157">
        <v>0</v>
      </c>
      <c r="DI15" s="157">
        <v>0</v>
      </c>
      <c r="DJ15" s="157">
        <v>0</v>
      </c>
      <c r="DK15" s="157">
        <v>0</v>
      </c>
      <c r="DL15" s="157">
        <v>0</v>
      </c>
      <c r="DM15" s="157">
        <v>0</v>
      </c>
      <c r="DN15" s="157">
        <v>0</v>
      </c>
      <c r="DO15" s="158">
        <v>140346.16</v>
      </c>
      <c r="DP15" s="157">
        <v>0</v>
      </c>
      <c r="DQ15" s="158">
        <v>4911.59</v>
      </c>
      <c r="DR15" s="158">
        <v>79045.8</v>
      </c>
      <c r="DS15" s="157">
        <v>0</v>
      </c>
      <c r="DT15" s="157">
        <v>0</v>
      </c>
      <c r="DU15" s="157">
        <v>419.25</v>
      </c>
      <c r="DV15" s="158">
        <v>356285.12</v>
      </c>
      <c r="DW15" s="158">
        <v>2627.36</v>
      </c>
      <c r="DX15" s="157">
        <v>0</v>
      </c>
      <c r="DY15" s="157">
        <v>0</v>
      </c>
      <c r="DZ15" s="158">
        <v>1000073.83</v>
      </c>
      <c r="EA15" s="157">
        <v>0</v>
      </c>
      <c r="EB15" s="158">
        <v>63287.45</v>
      </c>
      <c r="EC15" s="157">
        <v>0</v>
      </c>
      <c r="ED15" s="157">
        <v>73.67</v>
      </c>
    </row>
    <row r="16" spans="2:140" ht="46.8">
      <c r="B16" s="110" t="s">
        <v>3</v>
      </c>
      <c r="C16" s="111" t="s">
        <v>83</v>
      </c>
      <c r="D16" s="112" t="s">
        <v>309</v>
      </c>
      <c r="E16" s="141" t="s">
        <v>207</v>
      </c>
      <c r="F16" s="50" t="s">
        <v>204</v>
      </c>
      <c r="G16" s="142">
        <v>6194901</v>
      </c>
      <c r="H16" s="167">
        <f t="shared" si="0"/>
        <v>6194900.7899999991</v>
      </c>
      <c r="I16" s="158">
        <v>420411.43</v>
      </c>
      <c r="J16" s="157">
        <v>0</v>
      </c>
      <c r="K16" s="157">
        <v>0</v>
      </c>
      <c r="L16" s="157">
        <v>0</v>
      </c>
      <c r="M16" s="157">
        <v>0</v>
      </c>
      <c r="N16" s="158">
        <v>54049.43</v>
      </c>
      <c r="O16" s="157">
        <v>0</v>
      </c>
      <c r="P16" s="157">
        <v>0</v>
      </c>
      <c r="Q16" s="157">
        <v>0</v>
      </c>
      <c r="R16" s="157">
        <v>0</v>
      </c>
      <c r="S16" s="157">
        <v>0</v>
      </c>
      <c r="T16" s="157">
        <v>0</v>
      </c>
      <c r="U16" s="157">
        <v>0</v>
      </c>
      <c r="V16" s="158">
        <v>20136.04</v>
      </c>
      <c r="W16" s="158">
        <v>389881.25</v>
      </c>
      <c r="X16" s="158">
        <v>144844.56</v>
      </c>
      <c r="Y16" s="157">
        <v>0</v>
      </c>
      <c r="Z16" s="157">
        <v>0</v>
      </c>
      <c r="AA16" s="157">
        <v>0</v>
      </c>
      <c r="AB16" s="157">
        <v>0</v>
      </c>
      <c r="AC16" s="157">
        <v>0</v>
      </c>
      <c r="AD16" s="157">
        <v>0</v>
      </c>
      <c r="AE16" s="157">
        <v>0</v>
      </c>
      <c r="AF16" s="157">
        <v>0</v>
      </c>
      <c r="AG16" s="157">
        <v>0</v>
      </c>
      <c r="AH16" s="157">
        <v>0</v>
      </c>
      <c r="AI16" s="157">
        <v>0</v>
      </c>
      <c r="AJ16" s="157">
        <v>0</v>
      </c>
      <c r="AK16" s="158">
        <v>641927.9</v>
      </c>
      <c r="AL16" s="157">
        <v>0</v>
      </c>
      <c r="AM16" s="157">
        <v>0</v>
      </c>
      <c r="AN16" s="157">
        <v>0</v>
      </c>
      <c r="AO16" s="158">
        <v>61758.71</v>
      </c>
      <c r="AP16" s="157">
        <v>0</v>
      </c>
      <c r="AQ16" s="157">
        <v>0</v>
      </c>
      <c r="AR16" s="157">
        <v>0</v>
      </c>
      <c r="AS16" s="157">
        <v>875.65</v>
      </c>
      <c r="AT16" s="157">
        <v>0</v>
      </c>
      <c r="AU16" s="157">
        <v>0</v>
      </c>
      <c r="AV16" s="157">
        <v>0</v>
      </c>
      <c r="AW16" s="158">
        <v>553815.5</v>
      </c>
      <c r="AX16" s="157">
        <v>0</v>
      </c>
      <c r="AY16" s="157">
        <v>0</v>
      </c>
      <c r="AZ16" s="157">
        <v>0</v>
      </c>
      <c r="BA16" s="157">
        <v>0</v>
      </c>
      <c r="BB16" s="158">
        <v>68000.69</v>
      </c>
      <c r="BC16" s="158">
        <v>7040.24</v>
      </c>
      <c r="BD16" s="158">
        <v>161526.15</v>
      </c>
      <c r="BE16" s="157">
        <v>0</v>
      </c>
      <c r="BF16" s="157">
        <v>0</v>
      </c>
      <c r="BG16" s="157">
        <v>0</v>
      </c>
      <c r="BH16" s="158">
        <v>111420.94</v>
      </c>
      <c r="BI16" s="157">
        <v>0</v>
      </c>
      <c r="BJ16" s="157">
        <v>0</v>
      </c>
      <c r="BK16" s="157">
        <v>0</v>
      </c>
      <c r="BL16" s="157">
        <v>0</v>
      </c>
      <c r="BM16" s="157">
        <v>0</v>
      </c>
      <c r="BN16" s="157">
        <v>0</v>
      </c>
      <c r="BO16" s="157">
        <v>0</v>
      </c>
      <c r="BP16" s="157">
        <v>0</v>
      </c>
      <c r="BQ16" s="157">
        <v>301.81</v>
      </c>
      <c r="BR16" s="157">
        <v>0</v>
      </c>
      <c r="BS16" s="157">
        <v>0</v>
      </c>
      <c r="BT16" s="157">
        <v>0</v>
      </c>
      <c r="BU16" s="158">
        <v>22484.84</v>
      </c>
      <c r="BV16" s="157">
        <v>0</v>
      </c>
      <c r="BW16" s="157">
        <v>0</v>
      </c>
      <c r="BX16" s="157">
        <v>0</v>
      </c>
      <c r="BY16" s="157">
        <v>0</v>
      </c>
      <c r="BZ16" s="157">
        <v>0</v>
      </c>
      <c r="CA16" s="157">
        <v>0</v>
      </c>
      <c r="CB16" s="157">
        <v>0</v>
      </c>
      <c r="CC16" s="157">
        <v>0</v>
      </c>
      <c r="CD16" s="158">
        <v>3255786.14</v>
      </c>
      <c r="CE16" s="157">
        <v>0</v>
      </c>
      <c r="CF16" s="158">
        <v>11303.8</v>
      </c>
      <c r="CG16" s="157">
        <v>0</v>
      </c>
      <c r="CH16" s="157">
        <v>0</v>
      </c>
      <c r="CI16" s="157">
        <v>0</v>
      </c>
      <c r="CJ16" s="157">
        <v>0</v>
      </c>
      <c r="CK16" s="157">
        <v>0</v>
      </c>
      <c r="CL16" s="157">
        <v>0</v>
      </c>
      <c r="CM16" s="157">
        <v>0</v>
      </c>
      <c r="CN16" s="157">
        <v>0</v>
      </c>
      <c r="CO16" s="157">
        <v>0</v>
      </c>
      <c r="CP16" s="157">
        <v>0</v>
      </c>
      <c r="CQ16" s="157">
        <v>0</v>
      </c>
      <c r="CR16" s="158">
        <v>117748.83</v>
      </c>
      <c r="CS16" s="157">
        <v>0</v>
      </c>
      <c r="CT16" s="157">
        <v>0</v>
      </c>
      <c r="CU16" s="157">
        <v>0</v>
      </c>
      <c r="CV16" s="157">
        <v>0</v>
      </c>
      <c r="CW16" s="157">
        <v>0</v>
      </c>
      <c r="CX16" s="157">
        <v>0</v>
      </c>
      <c r="CY16" s="158">
        <v>66128.17</v>
      </c>
      <c r="CZ16" s="157">
        <v>0</v>
      </c>
      <c r="DA16" s="157">
        <v>0</v>
      </c>
      <c r="DB16" s="157">
        <v>0</v>
      </c>
      <c r="DC16" s="157">
        <v>0</v>
      </c>
      <c r="DD16" s="157">
        <v>0</v>
      </c>
      <c r="DE16" s="157">
        <v>0</v>
      </c>
      <c r="DF16" s="157">
        <v>0</v>
      </c>
      <c r="DG16" s="157">
        <v>0</v>
      </c>
      <c r="DH16" s="157">
        <v>0</v>
      </c>
      <c r="DI16" s="157">
        <v>0</v>
      </c>
      <c r="DJ16" s="157">
        <v>0</v>
      </c>
      <c r="DK16" s="157">
        <v>0</v>
      </c>
      <c r="DL16" s="157">
        <v>0</v>
      </c>
      <c r="DM16" s="157">
        <v>0</v>
      </c>
      <c r="DN16" s="157">
        <v>0</v>
      </c>
      <c r="DO16" s="157">
        <v>0</v>
      </c>
      <c r="DP16" s="157">
        <v>0</v>
      </c>
      <c r="DQ16" s="157">
        <v>0</v>
      </c>
      <c r="DR16" s="158">
        <v>85458.71</v>
      </c>
      <c r="DS16" s="157">
        <v>0</v>
      </c>
      <c r="DT16" s="157">
        <v>0</v>
      </c>
      <c r="DU16" s="157">
        <v>0</v>
      </c>
      <c r="DV16" s="157">
        <v>0</v>
      </c>
      <c r="DW16" s="157">
        <v>0</v>
      </c>
      <c r="DX16" s="157">
        <v>0</v>
      </c>
      <c r="DY16" s="157">
        <v>0</v>
      </c>
      <c r="DZ16" s="157">
        <v>0</v>
      </c>
      <c r="EA16" s="157">
        <v>0</v>
      </c>
      <c r="EB16" s="157">
        <v>0</v>
      </c>
      <c r="EC16" s="157">
        <v>0</v>
      </c>
      <c r="ED16" s="157">
        <v>0</v>
      </c>
    </row>
    <row r="17" spans="1:140" ht="46.8">
      <c r="B17" s="110" t="s">
        <v>4</v>
      </c>
      <c r="C17" s="111" t="s">
        <v>46</v>
      </c>
      <c r="D17" s="112" t="s">
        <v>309</v>
      </c>
      <c r="E17" s="108" t="s">
        <v>196</v>
      </c>
      <c r="F17" s="50" t="s">
        <v>204</v>
      </c>
      <c r="G17" s="142">
        <v>148193034</v>
      </c>
      <c r="H17" s="167">
        <f t="shared" si="0"/>
        <v>147871337.57999995</v>
      </c>
      <c r="I17" s="158">
        <v>701334.05</v>
      </c>
      <c r="J17" s="158">
        <v>667101.53</v>
      </c>
      <c r="K17" s="158">
        <v>1223262.58</v>
      </c>
      <c r="L17" s="158">
        <v>55383.66</v>
      </c>
      <c r="M17" s="157">
        <v>0</v>
      </c>
      <c r="N17" s="158">
        <v>7977207.9699999997</v>
      </c>
      <c r="O17" s="158">
        <v>466834.63</v>
      </c>
      <c r="P17" s="158">
        <v>1152907.6399999999</v>
      </c>
      <c r="Q17" s="158">
        <v>103109.35</v>
      </c>
      <c r="R17" s="157">
        <v>0</v>
      </c>
      <c r="S17" s="157">
        <v>0</v>
      </c>
      <c r="T17" s="158">
        <v>258220.34</v>
      </c>
      <c r="U17" s="157">
        <v>0</v>
      </c>
      <c r="V17" s="158">
        <v>3688600.55</v>
      </c>
      <c r="W17" s="158">
        <v>1674713.64</v>
      </c>
      <c r="X17" s="158">
        <v>249951.11</v>
      </c>
      <c r="Y17" s="158">
        <v>265622.65999999997</v>
      </c>
      <c r="Z17" s="158">
        <v>176405.36</v>
      </c>
      <c r="AA17" s="158">
        <v>208865.92000000001</v>
      </c>
      <c r="AB17" s="158">
        <v>56122.77</v>
      </c>
      <c r="AC17" s="158">
        <v>15989.13</v>
      </c>
      <c r="AD17" s="157">
        <v>0</v>
      </c>
      <c r="AE17" s="158">
        <v>4885.42</v>
      </c>
      <c r="AF17" s="157">
        <v>0</v>
      </c>
      <c r="AG17" s="157">
        <v>0</v>
      </c>
      <c r="AH17" s="158">
        <v>16381.9</v>
      </c>
      <c r="AI17" s="158">
        <v>52096.28</v>
      </c>
      <c r="AJ17" s="158">
        <v>1039.6300000000001</v>
      </c>
      <c r="AK17" s="158">
        <v>4020019.25</v>
      </c>
      <c r="AL17" s="158">
        <v>35104.519999999997</v>
      </c>
      <c r="AM17" s="157">
        <v>0</v>
      </c>
      <c r="AN17" s="158">
        <v>57205.41</v>
      </c>
      <c r="AO17" s="157">
        <v>0</v>
      </c>
      <c r="AP17" s="158">
        <v>240471.31</v>
      </c>
      <c r="AQ17" s="157">
        <v>0</v>
      </c>
      <c r="AR17" s="158">
        <v>36218.76</v>
      </c>
      <c r="AS17" s="158">
        <v>1768.99</v>
      </c>
      <c r="AT17" s="158">
        <v>89013.65</v>
      </c>
      <c r="AU17" s="157">
        <v>0</v>
      </c>
      <c r="AV17" s="158">
        <v>159833.43</v>
      </c>
      <c r="AW17" s="158">
        <v>3176601.58</v>
      </c>
      <c r="AX17" s="158">
        <v>46502.45</v>
      </c>
      <c r="AY17" s="158">
        <v>23465097.48</v>
      </c>
      <c r="AZ17" s="157">
        <v>0</v>
      </c>
      <c r="BA17" s="158">
        <v>60021.81</v>
      </c>
      <c r="BB17" s="158">
        <v>5209204.5199999996</v>
      </c>
      <c r="BC17" s="158">
        <v>2536335.0699999998</v>
      </c>
      <c r="BD17" s="158">
        <v>1982128.22</v>
      </c>
      <c r="BE17" s="157">
        <v>0</v>
      </c>
      <c r="BF17" s="158">
        <v>4896.07</v>
      </c>
      <c r="BG17" s="158">
        <v>5899.39</v>
      </c>
      <c r="BH17" s="158">
        <v>55725.62</v>
      </c>
      <c r="BI17" s="158">
        <v>5883.06</v>
      </c>
      <c r="BJ17" s="157">
        <v>0</v>
      </c>
      <c r="BK17" s="157">
        <v>0</v>
      </c>
      <c r="BL17" s="157">
        <v>0</v>
      </c>
      <c r="BM17" s="157">
        <v>0</v>
      </c>
      <c r="BN17" s="158">
        <v>1249.74</v>
      </c>
      <c r="BO17" s="158">
        <v>202905.49</v>
      </c>
      <c r="BP17" s="157">
        <v>0</v>
      </c>
      <c r="BQ17" s="158">
        <v>177455.52</v>
      </c>
      <c r="BR17" s="158">
        <v>66769.48</v>
      </c>
      <c r="BS17" s="158">
        <v>3721.67</v>
      </c>
      <c r="BT17" s="158">
        <v>3540.6</v>
      </c>
      <c r="BU17" s="158">
        <v>1024278.12</v>
      </c>
      <c r="BV17" s="158">
        <v>4207.8599999999997</v>
      </c>
      <c r="BW17" s="158">
        <v>56605.61</v>
      </c>
      <c r="BX17" s="158">
        <v>1234479.4099999999</v>
      </c>
      <c r="BY17" s="157">
        <v>0</v>
      </c>
      <c r="BZ17" s="158">
        <v>24701.02</v>
      </c>
      <c r="CA17" s="158">
        <v>216377.18</v>
      </c>
      <c r="CB17" s="157">
        <v>0</v>
      </c>
      <c r="CC17" s="158">
        <v>43338.32</v>
      </c>
      <c r="CD17" s="158">
        <v>9731342.9100000001</v>
      </c>
      <c r="CE17" s="158">
        <v>175601.78</v>
      </c>
      <c r="CF17" s="158">
        <v>97751.87</v>
      </c>
      <c r="CG17" s="158">
        <v>32322.400000000001</v>
      </c>
      <c r="CH17" s="158">
        <v>22072265.859999999</v>
      </c>
      <c r="CI17" s="158">
        <v>9175.14</v>
      </c>
      <c r="CJ17" s="157">
        <v>0</v>
      </c>
      <c r="CK17" s="158">
        <v>2933287.7</v>
      </c>
      <c r="CL17" s="158">
        <v>612743.6</v>
      </c>
      <c r="CM17" s="158">
        <v>37736.239999999998</v>
      </c>
      <c r="CN17" s="158">
        <v>1835728.26</v>
      </c>
      <c r="CO17" s="158">
        <v>7221.58</v>
      </c>
      <c r="CP17" s="158">
        <v>56638.25</v>
      </c>
      <c r="CQ17" s="158">
        <v>120583.07</v>
      </c>
      <c r="CR17" s="158">
        <v>6436960.4400000004</v>
      </c>
      <c r="CS17" s="158">
        <v>161910.59</v>
      </c>
      <c r="CT17" s="158">
        <v>16543.39</v>
      </c>
      <c r="CU17" s="158">
        <v>155399.46</v>
      </c>
      <c r="CV17" s="158">
        <v>3678.97</v>
      </c>
      <c r="CW17" s="158">
        <v>26791.69</v>
      </c>
      <c r="CX17" s="158">
        <v>9670.1</v>
      </c>
      <c r="CY17" s="158">
        <v>2516034.9300000002</v>
      </c>
      <c r="CZ17" s="158">
        <v>2089.7399999999998</v>
      </c>
      <c r="DA17" s="158">
        <v>906734.21</v>
      </c>
      <c r="DB17" s="158">
        <v>2081.8200000000002</v>
      </c>
      <c r="DC17" s="158">
        <v>3494.11</v>
      </c>
      <c r="DD17" s="158">
        <v>4509.55</v>
      </c>
      <c r="DE17" s="158">
        <v>911589.69</v>
      </c>
      <c r="DF17" s="158">
        <v>1257.1400000000001</v>
      </c>
      <c r="DG17" s="157">
        <v>0</v>
      </c>
      <c r="DH17" s="157">
        <v>0</v>
      </c>
      <c r="DI17" s="157">
        <v>0</v>
      </c>
      <c r="DJ17" s="158">
        <v>6524.21</v>
      </c>
      <c r="DK17" s="157">
        <v>0</v>
      </c>
      <c r="DL17" s="158">
        <v>6190.39</v>
      </c>
      <c r="DM17" s="158">
        <v>32023.97</v>
      </c>
      <c r="DN17" s="157">
        <v>0</v>
      </c>
      <c r="DO17" s="158">
        <v>277528.34000000003</v>
      </c>
      <c r="DP17" s="157">
        <v>0</v>
      </c>
      <c r="DQ17" s="157">
        <v>0</v>
      </c>
      <c r="DR17" s="158">
        <v>1489512.67</v>
      </c>
      <c r="DS17" s="157">
        <v>0</v>
      </c>
      <c r="DT17" s="158">
        <v>130057.73</v>
      </c>
      <c r="DU17" s="158">
        <v>4567.91</v>
      </c>
      <c r="DV17" s="157">
        <v>0</v>
      </c>
      <c r="DW17" s="158">
        <v>30007606.449999999</v>
      </c>
      <c r="DX17" s="158">
        <v>166603.23000000001</v>
      </c>
      <c r="DY17" s="157">
        <v>0</v>
      </c>
      <c r="DZ17" s="158">
        <v>3586312.65</v>
      </c>
      <c r="EA17" s="157">
        <v>0</v>
      </c>
      <c r="EB17" s="158">
        <v>14578.93</v>
      </c>
      <c r="EC17" s="157">
        <v>0</v>
      </c>
      <c r="ED17" s="158">
        <v>5089.88</v>
      </c>
    </row>
    <row r="18" spans="1:140">
      <c r="B18" s="110" t="s">
        <v>5</v>
      </c>
      <c r="C18" s="111" t="s">
        <v>47</v>
      </c>
      <c r="D18" s="112" t="s">
        <v>309</v>
      </c>
      <c r="E18" s="115" t="s">
        <v>308</v>
      </c>
      <c r="F18" s="50" t="s">
        <v>204</v>
      </c>
      <c r="G18" s="142">
        <v>6733353</v>
      </c>
      <c r="H18" s="167">
        <f t="shared" si="0"/>
        <v>6733353.1099999994</v>
      </c>
      <c r="I18" s="158">
        <v>138444.06</v>
      </c>
      <c r="J18" s="157">
        <v>0</v>
      </c>
      <c r="K18" s="157">
        <v>0</v>
      </c>
      <c r="L18" s="157">
        <v>0</v>
      </c>
      <c r="M18" s="157">
        <v>0</v>
      </c>
      <c r="N18" s="158">
        <v>469926.98</v>
      </c>
      <c r="O18" s="157">
        <v>0</v>
      </c>
      <c r="P18" s="158">
        <v>155387.89000000001</v>
      </c>
      <c r="Q18" s="157">
        <v>0</v>
      </c>
      <c r="R18" s="157">
        <v>0</v>
      </c>
      <c r="S18" s="157">
        <v>0</v>
      </c>
      <c r="T18" s="157">
        <v>0</v>
      </c>
      <c r="U18" s="157">
        <v>0</v>
      </c>
      <c r="V18" s="157">
        <v>0</v>
      </c>
      <c r="W18" s="157">
        <v>0</v>
      </c>
      <c r="X18" s="158">
        <v>144844.56</v>
      </c>
      <c r="Y18" s="158">
        <v>152608.19</v>
      </c>
      <c r="Z18" s="157">
        <v>0</v>
      </c>
      <c r="AA18" s="157">
        <v>0</v>
      </c>
      <c r="AB18" s="157">
        <v>0</v>
      </c>
      <c r="AC18" s="157">
        <v>0</v>
      </c>
      <c r="AD18" s="157">
        <v>0</v>
      </c>
      <c r="AE18" s="157">
        <v>0</v>
      </c>
      <c r="AF18" s="157">
        <v>0</v>
      </c>
      <c r="AG18" s="157">
        <v>0</v>
      </c>
      <c r="AH18" s="158">
        <v>9341</v>
      </c>
      <c r="AI18" s="157">
        <v>0</v>
      </c>
      <c r="AJ18" s="157">
        <v>0</v>
      </c>
      <c r="AK18" s="157">
        <v>0</v>
      </c>
      <c r="AL18" s="157">
        <v>0</v>
      </c>
      <c r="AM18" s="157">
        <v>0</v>
      </c>
      <c r="AN18" s="157">
        <v>0</v>
      </c>
      <c r="AO18" s="158">
        <v>158471.76999999999</v>
      </c>
      <c r="AP18" s="157">
        <v>0</v>
      </c>
      <c r="AQ18" s="157">
        <v>0</v>
      </c>
      <c r="AR18" s="157">
        <v>0</v>
      </c>
      <c r="AS18" s="157">
        <v>0</v>
      </c>
      <c r="AT18" s="157">
        <v>0</v>
      </c>
      <c r="AU18" s="157">
        <v>0</v>
      </c>
      <c r="AV18" s="157">
        <v>0</v>
      </c>
      <c r="AW18" s="157">
        <v>0</v>
      </c>
      <c r="AX18" s="157">
        <v>0</v>
      </c>
      <c r="AY18" s="157">
        <v>0</v>
      </c>
      <c r="AZ18" s="157">
        <v>0</v>
      </c>
      <c r="BA18" s="157">
        <v>0</v>
      </c>
      <c r="BB18" s="157">
        <v>0</v>
      </c>
      <c r="BC18" s="157">
        <v>44.17</v>
      </c>
      <c r="BD18" s="157">
        <v>0</v>
      </c>
      <c r="BE18" s="157">
        <v>988.97</v>
      </c>
      <c r="BF18" s="157">
        <v>0</v>
      </c>
      <c r="BG18" s="157">
        <v>0</v>
      </c>
      <c r="BH18" s="157">
        <v>0</v>
      </c>
      <c r="BI18" s="157">
        <v>0</v>
      </c>
      <c r="BJ18" s="157">
        <v>0</v>
      </c>
      <c r="BK18" s="157">
        <v>0</v>
      </c>
      <c r="BL18" s="157">
        <v>0</v>
      </c>
      <c r="BM18" s="157">
        <v>0</v>
      </c>
      <c r="BN18" s="157">
        <v>0</v>
      </c>
      <c r="BO18" s="157">
        <v>0</v>
      </c>
      <c r="BP18" s="157">
        <v>0</v>
      </c>
      <c r="BQ18" s="157">
        <v>0</v>
      </c>
      <c r="BR18" s="157">
        <v>0</v>
      </c>
      <c r="BS18" s="157">
        <v>0</v>
      </c>
      <c r="BT18" s="157">
        <v>0</v>
      </c>
      <c r="BU18" s="157">
        <v>0</v>
      </c>
      <c r="BV18" s="157">
        <v>0</v>
      </c>
      <c r="BW18" s="158">
        <v>13100.9</v>
      </c>
      <c r="BX18" s="157">
        <v>0</v>
      </c>
      <c r="BY18" s="157">
        <v>0</v>
      </c>
      <c r="BZ18" s="157">
        <v>0</v>
      </c>
      <c r="CA18" s="158">
        <v>231927.3</v>
      </c>
      <c r="CB18" s="157">
        <v>0</v>
      </c>
      <c r="CC18" s="157">
        <v>0</v>
      </c>
      <c r="CD18" s="158">
        <v>1302481.03</v>
      </c>
      <c r="CE18" s="157">
        <v>0</v>
      </c>
      <c r="CF18" s="157">
        <v>0</v>
      </c>
      <c r="CG18" s="157">
        <v>0</v>
      </c>
      <c r="CH18" s="158">
        <v>2984913.07</v>
      </c>
      <c r="CI18" s="157">
        <v>0</v>
      </c>
      <c r="CJ18" s="157">
        <v>0</v>
      </c>
      <c r="CK18" s="157">
        <v>0</v>
      </c>
      <c r="CL18" s="157">
        <v>0</v>
      </c>
      <c r="CM18" s="157">
        <v>0</v>
      </c>
      <c r="CN18" s="157">
        <v>0</v>
      </c>
      <c r="CO18" s="157">
        <v>0</v>
      </c>
      <c r="CP18" s="157">
        <v>0</v>
      </c>
      <c r="CQ18" s="157">
        <v>0</v>
      </c>
      <c r="CR18" s="158">
        <v>327206.77</v>
      </c>
      <c r="CS18" s="158">
        <v>5216.47</v>
      </c>
      <c r="CT18" s="157">
        <v>0</v>
      </c>
      <c r="CU18" s="157">
        <v>0</v>
      </c>
      <c r="CV18" s="157">
        <v>0</v>
      </c>
      <c r="CW18" s="157">
        <v>0</v>
      </c>
      <c r="CX18" s="157">
        <v>0</v>
      </c>
      <c r="CY18" s="158">
        <v>638449.98</v>
      </c>
      <c r="CZ18" s="157">
        <v>0</v>
      </c>
      <c r="DA18" s="157">
        <v>0</v>
      </c>
      <c r="DB18" s="157">
        <v>0</v>
      </c>
      <c r="DC18" s="157">
        <v>0</v>
      </c>
      <c r="DD18" s="157">
        <v>0</v>
      </c>
      <c r="DE18" s="157">
        <v>0</v>
      </c>
      <c r="DF18" s="157">
        <v>0</v>
      </c>
      <c r="DG18" s="157">
        <v>0</v>
      </c>
      <c r="DH18" s="157">
        <v>0</v>
      </c>
      <c r="DI18" s="157">
        <v>0</v>
      </c>
      <c r="DJ18" s="157">
        <v>0</v>
      </c>
      <c r="DK18" s="157">
        <v>0</v>
      </c>
      <c r="DL18" s="157">
        <v>0</v>
      </c>
      <c r="DM18" s="157">
        <v>0</v>
      </c>
      <c r="DN18" s="157">
        <v>0</v>
      </c>
      <c r="DO18" s="157">
        <v>0</v>
      </c>
      <c r="DP18" s="157">
        <v>0</v>
      </c>
      <c r="DQ18" s="157">
        <v>0</v>
      </c>
      <c r="DR18" s="157">
        <v>0</v>
      </c>
      <c r="DS18" s="157">
        <v>0</v>
      </c>
      <c r="DT18" s="157">
        <v>0</v>
      </c>
      <c r="DU18" s="157">
        <v>0</v>
      </c>
      <c r="DV18" s="157">
        <v>0</v>
      </c>
      <c r="DW18" s="157">
        <v>0</v>
      </c>
      <c r="DX18" s="157">
        <v>0</v>
      </c>
      <c r="DY18" s="157">
        <v>0</v>
      </c>
      <c r="DZ18" s="157">
        <v>0</v>
      </c>
      <c r="EA18" s="157">
        <v>0</v>
      </c>
      <c r="EB18" s="157">
        <v>0</v>
      </c>
      <c r="EC18" s="157">
        <v>0</v>
      </c>
      <c r="ED18" s="157">
        <v>0</v>
      </c>
    </row>
    <row r="19" spans="1:140">
      <c r="B19" s="150" t="s">
        <v>521</v>
      </c>
      <c r="C19" s="148" t="s">
        <v>522</v>
      </c>
      <c r="D19" s="115"/>
      <c r="E19" s="115"/>
      <c r="F19" s="50"/>
      <c r="G19" s="143"/>
      <c r="H19" s="167"/>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row>
    <row r="20" spans="1:140" ht="46.8">
      <c r="B20" s="151" t="s">
        <v>591</v>
      </c>
      <c r="C20" s="174" t="s">
        <v>592</v>
      </c>
      <c r="D20" s="175" t="s">
        <v>310</v>
      </c>
      <c r="E20" s="176" t="s">
        <v>593</v>
      </c>
      <c r="F20" s="50" t="str">
        <f>F18</f>
        <v>Direction Générale des Impôts (DGI)</v>
      </c>
      <c r="G20" s="142">
        <v>4912</v>
      </c>
      <c r="H20" s="167">
        <f t="shared" si="0"/>
        <v>4912</v>
      </c>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s="167">
        <v>4912</v>
      </c>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row>
    <row r="21" spans="1:140" ht="62.4">
      <c r="B21" s="150" t="s">
        <v>523</v>
      </c>
      <c r="C21" s="152" t="s">
        <v>524</v>
      </c>
      <c r="D21" s="153"/>
      <c r="E21" s="115"/>
      <c r="F21" s="109"/>
      <c r="G21" s="143"/>
      <c r="H21" s="167"/>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row>
    <row r="22" spans="1:140" ht="31.2">
      <c r="B22" s="111" t="s">
        <v>6</v>
      </c>
      <c r="C22" s="111" t="s">
        <v>48</v>
      </c>
      <c r="D22" s="112" t="s">
        <v>309</v>
      </c>
      <c r="E22" s="108" t="s">
        <v>462</v>
      </c>
      <c r="F22" s="109" t="s">
        <v>539</v>
      </c>
      <c r="G22" s="159">
        <v>12404293</v>
      </c>
      <c r="H22" s="167">
        <f t="shared" si="0"/>
        <v>12404292.859999996</v>
      </c>
      <c r="I22" s="158">
        <v>119065.45</v>
      </c>
      <c r="J22" s="157">
        <v>0</v>
      </c>
      <c r="K22" s="157">
        <v>0</v>
      </c>
      <c r="L22" s="158">
        <v>18400.12</v>
      </c>
      <c r="M22" s="158">
        <v>4397.3999999999996</v>
      </c>
      <c r="N22" s="158">
        <v>254023.94</v>
      </c>
      <c r="O22" s="158">
        <v>20399.46</v>
      </c>
      <c r="P22" s="158">
        <v>670236.15</v>
      </c>
      <c r="Q22" s="157">
        <v>0</v>
      </c>
      <c r="R22" s="157">
        <v>0</v>
      </c>
      <c r="S22" s="157">
        <v>0</v>
      </c>
      <c r="T22" s="158">
        <v>2042.25</v>
      </c>
      <c r="U22" s="157">
        <v>0</v>
      </c>
      <c r="V22" s="158">
        <v>85356.13</v>
      </c>
      <c r="W22" s="158">
        <v>108867.4</v>
      </c>
      <c r="X22" s="158">
        <v>7666.72</v>
      </c>
      <c r="Y22" s="158">
        <v>8177.83</v>
      </c>
      <c r="Z22" s="158">
        <v>125782.27</v>
      </c>
      <c r="AA22" s="158">
        <v>2044.46</v>
      </c>
      <c r="AB22" s="158">
        <v>6033.83</v>
      </c>
      <c r="AC22" s="158">
        <v>36289.129999999997</v>
      </c>
      <c r="AD22" s="157">
        <v>0</v>
      </c>
      <c r="AE22" s="157">
        <v>0</v>
      </c>
      <c r="AF22" s="157">
        <v>0</v>
      </c>
      <c r="AG22" s="157">
        <v>0</v>
      </c>
      <c r="AH22" s="157">
        <v>0</v>
      </c>
      <c r="AI22" s="157">
        <v>0</v>
      </c>
      <c r="AJ22" s="158">
        <v>94376.47</v>
      </c>
      <c r="AK22" s="158">
        <v>95578.42</v>
      </c>
      <c r="AL22" s="158">
        <v>6055.99</v>
      </c>
      <c r="AM22" s="158">
        <v>763878.13</v>
      </c>
      <c r="AN22" s="158">
        <v>368002.49</v>
      </c>
      <c r="AO22" s="157">
        <v>0</v>
      </c>
      <c r="AP22" s="157">
        <v>0</v>
      </c>
      <c r="AQ22" s="157">
        <v>0</v>
      </c>
      <c r="AR22" s="157">
        <v>0</v>
      </c>
      <c r="AS22" s="158">
        <v>411460.69</v>
      </c>
      <c r="AT22" s="157">
        <v>0</v>
      </c>
      <c r="AU22" s="157">
        <v>0</v>
      </c>
      <c r="AV22" s="157">
        <v>0</v>
      </c>
      <c r="AW22" s="158">
        <v>241439.74</v>
      </c>
      <c r="AX22" s="157">
        <v>0</v>
      </c>
      <c r="AY22" s="158">
        <v>19422.349999999999</v>
      </c>
      <c r="AZ22" s="158">
        <v>114246.39999999999</v>
      </c>
      <c r="BA22" s="158">
        <v>165601.12</v>
      </c>
      <c r="BB22" s="158">
        <v>1110262.72</v>
      </c>
      <c r="BC22" s="158">
        <v>78711.64</v>
      </c>
      <c r="BD22" s="157">
        <v>697.4</v>
      </c>
      <c r="BE22" s="158">
        <v>1533.35</v>
      </c>
      <c r="BF22" s="158">
        <v>113467.43</v>
      </c>
      <c r="BG22" s="158">
        <v>365020.17</v>
      </c>
      <c r="BH22" s="157">
        <v>0</v>
      </c>
      <c r="BI22" s="157">
        <v>0</v>
      </c>
      <c r="BJ22" s="157">
        <v>0</v>
      </c>
      <c r="BK22" s="158">
        <v>109609.15</v>
      </c>
      <c r="BL22" s="158">
        <v>127374.58</v>
      </c>
      <c r="BM22" s="157">
        <v>0</v>
      </c>
      <c r="BN22" s="157">
        <v>0</v>
      </c>
      <c r="BO22" s="157">
        <v>0</v>
      </c>
      <c r="BP22" s="158">
        <v>8983.09</v>
      </c>
      <c r="BQ22" s="157">
        <v>0</v>
      </c>
      <c r="BR22" s="157">
        <v>0</v>
      </c>
      <c r="BS22" s="157">
        <v>0</v>
      </c>
      <c r="BT22" s="157">
        <v>0</v>
      </c>
      <c r="BU22" s="158">
        <v>70328.83</v>
      </c>
      <c r="BV22" s="158">
        <v>42906.91</v>
      </c>
      <c r="BW22" s="157">
        <v>0</v>
      </c>
      <c r="BX22" s="157">
        <v>0</v>
      </c>
      <c r="BY22" s="158">
        <v>647915.64</v>
      </c>
      <c r="BZ22" s="157">
        <v>0</v>
      </c>
      <c r="CA22" s="158">
        <v>4088.92</v>
      </c>
      <c r="CB22" s="158">
        <v>1196.94</v>
      </c>
      <c r="CC22" s="157">
        <v>0</v>
      </c>
      <c r="CD22" s="158">
        <v>80046.45</v>
      </c>
      <c r="CE22" s="158">
        <v>145588.57</v>
      </c>
      <c r="CF22" s="158">
        <v>1803212.2</v>
      </c>
      <c r="CG22" s="157">
        <v>0</v>
      </c>
      <c r="CH22" s="158">
        <v>111422.98</v>
      </c>
      <c r="CI22" s="158">
        <v>16692.38</v>
      </c>
      <c r="CJ22" s="158">
        <v>221719.52</v>
      </c>
      <c r="CK22" s="157">
        <v>0</v>
      </c>
      <c r="CL22" s="157">
        <v>0</v>
      </c>
      <c r="CM22" s="157">
        <v>0</v>
      </c>
      <c r="CN22" s="157">
        <v>0</v>
      </c>
      <c r="CO22" s="158">
        <v>109349.44</v>
      </c>
      <c r="CP22" s="158">
        <v>63182.67</v>
      </c>
      <c r="CQ22" s="157">
        <v>0</v>
      </c>
      <c r="CR22" s="158">
        <v>8688.9500000000007</v>
      </c>
      <c r="CS22" s="158">
        <v>396113.79</v>
      </c>
      <c r="CT22" s="157">
        <v>0</v>
      </c>
      <c r="CU22" s="158">
        <v>74111.61</v>
      </c>
      <c r="CV22" s="157">
        <v>0</v>
      </c>
      <c r="CW22" s="158">
        <v>62867.09</v>
      </c>
      <c r="CX22" s="158">
        <v>112380.96</v>
      </c>
      <c r="CY22" s="158">
        <v>34244.68</v>
      </c>
      <c r="CZ22" s="158">
        <v>11407.6</v>
      </c>
      <c r="DA22" s="157">
        <v>0</v>
      </c>
      <c r="DB22" s="157">
        <v>0</v>
      </c>
      <c r="DC22" s="157">
        <v>0</v>
      </c>
      <c r="DD22" s="158">
        <v>768542.11</v>
      </c>
      <c r="DE22" s="157">
        <v>0</v>
      </c>
      <c r="DF22" s="158">
        <v>31177.99</v>
      </c>
      <c r="DG22" s="157">
        <v>0</v>
      </c>
      <c r="DH22" s="158">
        <v>215856.23</v>
      </c>
      <c r="DI22" s="158">
        <v>305365.03000000003</v>
      </c>
      <c r="DJ22" s="158">
        <v>34452.78</v>
      </c>
      <c r="DK22" s="158">
        <v>98293.07</v>
      </c>
      <c r="DL22" s="158">
        <v>1212.95</v>
      </c>
      <c r="DM22" s="157">
        <v>0</v>
      </c>
      <c r="DN22" s="157">
        <v>0</v>
      </c>
      <c r="DO22" s="158">
        <v>32574.22</v>
      </c>
      <c r="DP22" s="158">
        <v>14188.53</v>
      </c>
      <c r="DQ22" s="157">
        <v>0</v>
      </c>
      <c r="DR22" s="157">
        <v>0</v>
      </c>
      <c r="DS22" s="157">
        <v>0</v>
      </c>
      <c r="DT22" s="157">
        <v>0</v>
      </c>
      <c r="DU22" s="158">
        <v>140196</v>
      </c>
      <c r="DV22" s="157">
        <v>0</v>
      </c>
      <c r="DW22" s="158">
        <v>798161.62</v>
      </c>
      <c r="DX22" s="157">
        <v>833.54</v>
      </c>
      <c r="DY22" s="157">
        <v>0</v>
      </c>
      <c r="DZ22" s="157">
        <v>0</v>
      </c>
      <c r="EA22" s="157">
        <v>0</v>
      </c>
      <c r="EB22" s="158">
        <v>38670.68</v>
      </c>
      <c r="EC22" s="158">
        <v>131375.13</v>
      </c>
      <c r="ED22" s="158">
        <v>111422.98</v>
      </c>
    </row>
    <row r="23" spans="1:140" ht="31.2">
      <c r="B23" s="110" t="s">
        <v>6</v>
      </c>
      <c r="C23" s="111" t="s">
        <v>48</v>
      </c>
      <c r="D23" s="112" t="s">
        <v>309</v>
      </c>
      <c r="E23" s="138" t="s">
        <v>469</v>
      </c>
      <c r="F23" s="109" t="s">
        <v>539</v>
      </c>
      <c r="G23" s="142">
        <v>12514</v>
      </c>
      <c r="H23" s="167">
        <f t="shared" si="0"/>
        <v>12513.9</v>
      </c>
      <c r="I23" s="157">
        <v>0</v>
      </c>
      <c r="J23" s="157">
        <v>0</v>
      </c>
      <c r="K23" s="157">
        <v>0</v>
      </c>
      <c r="L23" s="157">
        <v>0</v>
      </c>
      <c r="M23" s="157">
        <v>0</v>
      </c>
      <c r="N23" s="157">
        <v>0</v>
      </c>
      <c r="O23" s="157">
        <v>0</v>
      </c>
      <c r="P23" s="157">
        <v>0</v>
      </c>
      <c r="Q23" s="157">
        <v>0</v>
      </c>
      <c r="R23" s="157">
        <v>0</v>
      </c>
      <c r="S23" s="157">
        <v>0</v>
      </c>
      <c r="T23" s="157">
        <v>0</v>
      </c>
      <c r="U23" s="157">
        <v>0</v>
      </c>
      <c r="V23" s="157">
        <v>0</v>
      </c>
      <c r="W23" s="157">
        <v>0</v>
      </c>
      <c r="X23" s="157">
        <v>0</v>
      </c>
      <c r="Y23" s="157">
        <v>0</v>
      </c>
      <c r="Z23" s="157">
        <v>0</v>
      </c>
      <c r="AA23" s="157">
        <v>0</v>
      </c>
      <c r="AB23" s="157">
        <v>0</v>
      </c>
      <c r="AC23" s="157">
        <v>0</v>
      </c>
      <c r="AD23" s="157">
        <v>0</v>
      </c>
      <c r="AE23" s="157">
        <v>0</v>
      </c>
      <c r="AF23" s="157">
        <v>0</v>
      </c>
      <c r="AG23" s="157">
        <v>0</v>
      </c>
      <c r="AH23" s="157">
        <v>0</v>
      </c>
      <c r="AI23" s="157">
        <v>0</v>
      </c>
      <c r="AJ23" s="157">
        <v>0</v>
      </c>
      <c r="AK23" s="157">
        <v>0</v>
      </c>
      <c r="AL23" s="157">
        <v>0</v>
      </c>
      <c r="AM23" s="157">
        <v>0</v>
      </c>
      <c r="AN23" s="157">
        <v>0</v>
      </c>
      <c r="AO23" s="157">
        <v>0</v>
      </c>
      <c r="AP23" s="157">
        <v>0</v>
      </c>
      <c r="AQ23" s="157">
        <v>0</v>
      </c>
      <c r="AR23" s="157">
        <v>0</v>
      </c>
      <c r="AS23" s="157">
        <v>0</v>
      </c>
      <c r="AT23" s="157">
        <v>0</v>
      </c>
      <c r="AU23" s="157">
        <v>0</v>
      </c>
      <c r="AV23" s="157">
        <v>0</v>
      </c>
      <c r="AW23" s="157">
        <v>0</v>
      </c>
      <c r="AX23" s="157">
        <v>0</v>
      </c>
      <c r="AY23" s="157">
        <v>0</v>
      </c>
      <c r="AZ23" s="157">
        <v>0</v>
      </c>
      <c r="BA23" s="157">
        <v>0</v>
      </c>
      <c r="BB23" s="157">
        <v>0</v>
      </c>
      <c r="BC23" s="157">
        <v>0</v>
      </c>
      <c r="BD23" s="157">
        <v>0</v>
      </c>
      <c r="BE23" s="157">
        <v>0</v>
      </c>
      <c r="BF23" s="157">
        <v>0</v>
      </c>
      <c r="BG23" s="157">
        <v>0</v>
      </c>
      <c r="BH23" s="157">
        <v>0</v>
      </c>
      <c r="BI23" s="157">
        <v>0</v>
      </c>
      <c r="BJ23" s="157">
        <v>0</v>
      </c>
      <c r="BK23" s="157">
        <v>0</v>
      </c>
      <c r="BL23" s="157">
        <v>0</v>
      </c>
      <c r="BM23" s="157">
        <v>0</v>
      </c>
      <c r="BN23" s="157">
        <v>0</v>
      </c>
      <c r="BO23" s="157">
        <v>0</v>
      </c>
      <c r="BP23" s="157">
        <v>0</v>
      </c>
      <c r="BQ23" s="157">
        <v>0</v>
      </c>
      <c r="BR23" s="157">
        <v>0</v>
      </c>
      <c r="BS23" s="157">
        <v>0</v>
      </c>
      <c r="BT23" s="157">
        <v>0</v>
      </c>
      <c r="BU23" s="157">
        <v>0</v>
      </c>
      <c r="BV23" s="157">
        <v>0</v>
      </c>
      <c r="BW23" s="157">
        <v>0</v>
      </c>
      <c r="BX23" s="157">
        <v>0</v>
      </c>
      <c r="BY23" s="157">
        <v>0</v>
      </c>
      <c r="BZ23" s="157">
        <v>0</v>
      </c>
      <c r="CA23" s="157">
        <v>0</v>
      </c>
      <c r="CB23" s="157">
        <v>0</v>
      </c>
      <c r="CC23" s="157">
        <v>0</v>
      </c>
      <c r="CD23" s="157">
        <v>0</v>
      </c>
      <c r="CE23" s="157">
        <v>0</v>
      </c>
      <c r="CF23" s="157">
        <v>0</v>
      </c>
      <c r="CG23" s="157">
        <v>0</v>
      </c>
      <c r="CH23" s="157">
        <v>0</v>
      </c>
      <c r="CI23" s="157">
        <v>0</v>
      </c>
      <c r="CJ23" s="157">
        <v>0</v>
      </c>
      <c r="CK23" s="157">
        <v>0</v>
      </c>
      <c r="CL23" s="157">
        <v>0</v>
      </c>
      <c r="CM23" s="158">
        <v>12513.9</v>
      </c>
      <c r="CN23" s="157">
        <v>0</v>
      </c>
      <c r="CO23" s="157">
        <v>0</v>
      </c>
      <c r="CP23" s="157">
        <v>0</v>
      </c>
      <c r="CQ23" s="157">
        <v>0</v>
      </c>
      <c r="CR23" s="157">
        <v>0</v>
      </c>
      <c r="CS23" s="157">
        <v>0</v>
      </c>
      <c r="CT23" s="157">
        <v>0</v>
      </c>
      <c r="CU23" s="157">
        <v>0</v>
      </c>
      <c r="CV23" s="157">
        <v>0</v>
      </c>
      <c r="CW23" s="157">
        <v>0</v>
      </c>
      <c r="CX23" s="157">
        <v>0</v>
      </c>
      <c r="CY23" s="157">
        <v>0</v>
      </c>
      <c r="CZ23" s="157">
        <v>0</v>
      </c>
      <c r="DA23" s="157">
        <v>0</v>
      </c>
      <c r="DB23" s="157">
        <v>0</v>
      </c>
      <c r="DC23" s="157">
        <v>0</v>
      </c>
      <c r="DD23" s="157">
        <v>0</v>
      </c>
      <c r="DE23" s="157">
        <v>0</v>
      </c>
      <c r="DF23" s="157">
        <v>0</v>
      </c>
      <c r="DG23" s="157">
        <v>0</v>
      </c>
      <c r="DH23" s="157">
        <v>0</v>
      </c>
      <c r="DI23" s="157">
        <v>0</v>
      </c>
      <c r="DJ23" s="157">
        <v>0</v>
      </c>
      <c r="DK23" s="157">
        <v>0</v>
      </c>
      <c r="DL23" s="157">
        <v>0</v>
      </c>
      <c r="DM23" s="157">
        <v>0</v>
      </c>
      <c r="DN23" s="157">
        <v>0</v>
      </c>
      <c r="DO23" s="157">
        <v>0</v>
      </c>
      <c r="DP23" s="157">
        <v>0</v>
      </c>
      <c r="DQ23" s="157">
        <v>0</v>
      </c>
      <c r="DR23" s="157">
        <v>0</v>
      </c>
      <c r="DS23" s="157">
        <v>0</v>
      </c>
      <c r="DT23" s="157">
        <v>0</v>
      </c>
      <c r="DU23" s="157">
        <v>0</v>
      </c>
      <c r="DV23" s="157">
        <v>0</v>
      </c>
      <c r="DW23" s="157">
        <v>0</v>
      </c>
      <c r="DX23" s="157">
        <v>0</v>
      </c>
      <c r="DY23" s="157">
        <v>0</v>
      </c>
      <c r="DZ23" s="157">
        <v>0</v>
      </c>
      <c r="EA23" s="157">
        <v>0</v>
      </c>
      <c r="EB23" s="157">
        <v>0</v>
      </c>
      <c r="EC23" s="157">
        <v>0</v>
      </c>
      <c r="ED23" s="157">
        <v>0</v>
      </c>
    </row>
    <row r="24" spans="1:140" ht="31.2">
      <c r="B24" s="110" t="s">
        <v>6</v>
      </c>
      <c r="C24" s="111" t="s">
        <v>48</v>
      </c>
      <c r="D24" s="112" t="s">
        <v>309</v>
      </c>
      <c r="E24" s="140" t="s">
        <v>472</v>
      </c>
      <c r="F24" s="109" t="s">
        <v>539</v>
      </c>
      <c r="G24" s="142">
        <v>7885</v>
      </c>
      <c r="H24" s="167">
        <f t="shared" si="0"/>
        <v>7884.7300000000005</v>
      </c>
      <c r="I24" s="157">
        <v>0</v>
      </c>
      <c r="J24" s="157">
        <v>0</v>
      </c>
      <c r="K24" s="157">
        <v>0</v>
      </c>
      <c r="L24" s="157">
        <v>0</v>
      </c>
      <c r="M24" s="157">
        <v>0</v>
      </c>
      <c r="N24" s="157">
        <v>0</v>
      </c>
      <c r="O24" s="157">
        <v>0</v>
      </c>
      <c r="P24" s="157">
        <v>0</v>
      </c>
      <c r="Q24" s="157">
        <v>0</v>
      </c>
      <c r="R24" s="157">
        <v>0</v>
      </c>
      <c r="S24" s="157">
        <v>0</v>
      </c>
      <c r="T24" s="157">
        <v>0</v>
      </c>
      <c r="U24" s="157">
        <v>0</v>
      </c>
      <c r="V24" s="157">
        <v>0</v>
      </c>
      <c r="W24" s="157">
        <v>0</v>
      </c>
      <c r="X24" s="157">
        <v>0</v>
      </c>
      <c r="Y24" s="157">
        <v>0</v>
      </c>
      <c r="Z24" s="157">
        <v>0</v>
      </c>
      <c r="AA24" s="157">
        <v>0</v>
      </c>
      <c r="AB24" s="157">
        <v>0</v>
      </c>
      <c r="AC24" s="157">
        <v>0</v>
      </c>
      <c r="AD24" s="157">
        <v>0</v>
      </c>
      <c r="AE24" s="157">
        <v>0</v>
      </c>
      <c r="AF24" s="157">
        <v>0</v>
      </c>
      <c r="AG24" s="157">
        <v>0</v>
      </c>
      <c r="AH24" s="157">
        <v>0</v>
      </c>
      <c r="AI24" s="157">
        <v>0</v>
      </c>
      <c r="AJ24" s="157">
        <v>0</v>
      </c>
      <c r="AK24" s="157">
        <v>0</v>
      </c>
      <c r="AL24" s="157">
        <v>0</v>
      </c>
      <c r="AM24" s="157">
        <v>0</v>
      </c>
      <c r="AN24" s="157">
        <v>0</v>
      </c>
      <c r="AO24" s="157">
        <v>0</v>
      </c>
      <c r="AP24" s="157">
        <v>0</v>
      </c>
      <c r="AQ24" s="157">
        <v>0</v>
      </c>
      <c r="AR24" s="157">
        <v>0</v>
      </c>
      <c r="AS24" s="157">
        <v>0</v>
      </c>
      <c r="AT24" s="157">
        <v>0</v>
      </c>
      <c r="AU24" s="157">
        <v>0</v>
      </c>
      <c r="AV24" s="157">
        <v>0</v>
      </c>
      <c r="AW24" s="157">
        <v>0</v>
      </c>
      <c r="AX24" s="157">
        <v>0</v>
      </c>
      <c r="AY24" s="157">
        <v>0</v>
      </c>
      <c r="AZ24" s="157">
        <v>0</v>
      </c>
      <c r="BA24" s="157">
        <v>0</v>
      </c>
      <c r="BB24" s="157">
        <v>0</v>
      </c>
      <c r="BC24" s="157">
        <v>0</v>
      </c>
      <c r="BD24" s="157">
        <v>0</v>
      </c>
      <c r="BE24" s="157">
        <v>0</v>
      </c>
      <c r="BF24" s="157">
        <v>0</v>
      </c>
      <c r="BG24" s="157">
        <v>0</v>
      </c>
      <c r="BH24" s="157">
        <v>0</v>
      </c>
      <c r="BI24" s="157">
        <v>0</v>
      </c>
      <c r="BJ24" s="157">
        <v>0</v>
      </c>
      <c r="BK24" s="157">
        <v>0</v>
      </c>
      <c r="BL24" s="157">
        <v>0</v>
      </c>
      <c r="BM24" s="157">
        <v>0</v>
      </c>
      <c r="BN24" s="157">
        <v>0</v>
      </c>
      <c r="BO24" s="157">
        <v>0</v>
      </c>
      <c r="BP24" s="157">
        <v>0</v>
      </c>
      <c r="BQ24" s="157">
        <v>0</v>
      </c>
      <c r="BR24" s="157">
        <v>0</v>
      </c>
      <c r="BS24" s="157">
        <v>0</v>
      </c>
      <c r="BT24" s="157">
        <v>0</v>
      </c>
      <c r="BU24" s="157">
        <v>0</v>
      </c>
      <c r="BV24" s="157">
        <v>0</v>
      </c>
      <c r="BW24" s="157">
        <v>0</v>
      </c>
      <c r="BX24" s="157">
        <v>0</v>
      </c>
      <c r="BY24" s="157">
        <v>0</v>
      </c>
      <c r="BZ24" s="157">
        <v>0</v>
      </c>
      <c r="CA24" s="157">
        <v>0</v>
      </c>
      <c r="CB24" s="157">
        <v>0</v>
      </c>
      <c r="CC24" s="157">
        <v>0</v>
      </c>
      <c r="CD24" s="157">
        <v>0</v>
      </c>
      <c r="CE24" s="157">
        <v>0</v>
      </c>
      <c r="CF24" s="157">
        <v>0</v>
      </c>
      <c r="CG24" s="157">
        <v>0</v>
      </c>
      <c r="CH24" s="157">
        <v>0</v>
      </c>
      <c r="CI24" s="157">
        <v>0</v>
      </c>
      <c r="CJ24" s="157">
        <v>0</v>
      </c>
      <c r="CK24" s="157">
        <v>0</v>
      </c>
      <c r="CL24" s="157">
        <v>0</v>
      </c>
      <c r="CM24" s="157">
        <v>296.95999999999998</v>
      </c>
      <c r="CN24" s="157">
        <v>0</v>
      </c>
      <c r="CO24" s="157">
        <v>0</v>
      </c>
      <c r="CP24" s="157">
        <v>0</v>
      </c>
      <c r="CQ24" s="157">
        <v>0</v>
      </c>
      <c r="CR24" s="157">
        <v>0</v>
      </c>
      <c r="CS24" s="157">
        <v>0</v>
      </c>
      <c r="CT24" s="157">
        <v>0</v>
      </c>
      <c r="CU24" s="157">
        <v>0</v>
      </c>
      <c r="CV24" s="157">
        <v>0</v>
      </c>
      <c r="CW24" s="157">
        <v>0</v>
      </c>
      <c r="CX24" s="157">
        <v>0</v>
      </c>
      <c r="CY24" s="157">
        <v>0</v>
      </c>
      <c r="CZ24" s="157">
        <v>0</v>
      </c>
      <c r="DA24" s="157">
        <v>0</v>
      </c>
      <c r="DB24" s="157">
        <v>0</v>
      </c>
      <c r="DC24" s="157">
        <v>0</v>
      </c>
      <c r="DD24" s="157">
        <v>0</v>
      </c>
      <c r="DE24" s="157">
        <v>0</v>
      </c>
      <c r="DF24" s="157">
        <v>0</v>
      </c>
      <c r="DG24" s="157">
        <v>0</v>
      </c>
      <c r="DH24" s="157">
        <v>0</v>
      </c>
      <c r="DI24" s="157">
        <v>0</v>
      </c>
      <c r="DJ24" s="157">
        <v>0</v>
      </c>
      <c r="DK24" s="157">
        <v>0</v>
      </c>
      <c r="DL24" s="157">
        <v>0</v>
      </c>
      <c r="DM24" s="157">
        <v>0</v>
      </c>
      <c r="DN24" s="157">
        <v>0</v>
      </c>
      <c r="DO24" s="157">
        <v>0</v>
      </c>
      <c r="DP24" s="157">
        <v>0</v>
      </c>
      <c r="DQ24" s="157">
        <v>0</v>
      </c>
      <c r="DR24" s="157">
        <v>0</v>
      </c>
      <c r="DS24" s="157">
        <v>0</v>
      </c>
      <c r="DT24" s="157">
        <v>0</v>
      </c>
      <c r="DU24" s="157">
        <v>0</v>
      </c>
      <c r="DV24" s="157">
        <v>0</v>
      </c>
      <c r="DW24" s="157">
        <v>0</v>
      </c>
      <c r="DX24" s="157">
        <v>0</v>
      </c>
      <c r="DY24" s="158">
        <v>7587.77</v>
      </c>
      <c r="DZ24" s="157">
        <v>0</v>
      </c>
      <c r="EA24" s="157">
        <v>0</v>
      </c>
      <c r="EB24" s="157">
        <v>0</v>
      </c>
      <c r="EC24" s="157">
        <v>0</v>
      </c>
      <c r="ED24" s="157">
        <v>0</v>
      </c>
    </row>
    <row r="25" spans="1:140" s="156" customFormat="1" ht="31.2">
      <c r="A25" s="114"/>
      <c r="B25" s="110" t="s">
        <v>6</v>
      </c>
      <c r="C25" s="111" t="s">
        <v>48</v>
      </c>
      <c r="D25" s="112" t="s">
        <v>309</v>
      </c>
      <c r="E25" s="116" t="s">
        <v>474</v>
      </c>
      <c r="F25" s="109" t="s">
        <v>539</v>
      </c>
      <c r="G25" s="142">
        <v>337500</v>
      </c>
      <c r="H25" s="167">
        <f t="shared" si="0"/>
        <v>337499.59</v>
      </c>
      <c r="I25" s="157">
        <v>0</v>
      </c>
      <c r="J25" s="157">
        <v>0</v>
      </c>
      <c r="K25" s="157">
        <v>0</v>
      </c>
      <c r="L25" s="157">
        <v>0</v>
      </c>
      <c r="M25" s="157">
        <v>0</v>
      </c>
      <c r="N25" s="157">
        <v>0</v>
      </c>
      <c r="O25" s="157">
        <v>0</v>
      </c>
      <c r="P25" s="157">
        <v>0</v>
      </c>
      <c r="Q25" s="157">
        <v>0</v>
      </c>
      <c r="R25" s="157">
        <v>0</v>
      </c>
      <c r="S25" s="157">
        <v>0</v>
      </c>
      <c r="T25" s="157">
        <v>0</v>
      </c>
      <c r="U25" s="157">
        <v>0</v>
      </c>
      <c r="V25" s="157">
        <v>0</v>
      </c>
      <c r="W25" s="157">
        <v>0</v>
      </c>
      <c r="X25" s="157">
        <v>0</v>
      </c>
      <c r="Y25" s="157">
        <v>0</v>
      </c>
      <c r="Z25" s="157">
        <v>0</v>
      </c>
      <c r="AA25" s="157">
        <v>0</v>
      </c>
      <c r="AB25" s="157">
        <v>0</v>
      </c>
      <c r="AC25" s="157">
        <v>0</v>
      </c>
      <c r="AD25" s="157">
        <v>0</v>
      </c>
      <c r="AE25" s="157">
        <v>0</v>
      </c>
      <c r="AF25" s="157">
        <v>0</v>
      </c>
      <c r="AG25" s="157">
        <v>0</v>
      </c>
      <c r="AH25" s="157">
        <v>0</v>
      </c>
      <c r="AI25" s="157">
        <v>0</v>
      </c>
      <c r="AJ25" s="157">
        <v>0</v>
      </c>
      <c r="AK25" s="157">
        <v>0</v>
      </c>
      <c r="AL25" s="157">
        <v>0</v>
      </c>
      <c r="AM25" s="157">
        <v>0</v>
      </c>
      <c r="AN25" s="157">
        <v>0</v>
      </c>
      <c r="AO25" s="157">
        <v>0</v>
      </c>
      <c r="AP25" s="157">
        <v>0</v>
      </c>
      <c r="AQ25" s="157">
        <v>0</v>
      </c>
      <c r="AR25" s="157">
        <v>0</v>
      </c>
      <c r="AS25" s="157">
        <v>0</v>
      </c>
      <c r="AT25" s="157">
        <v>0</v>
      </c>
      <c r="AU25" s="157">
        <v>0</v>
      </c>
      <c r="AV25" s="157">
        <v>0</v>
      </c>
      <c r="AW25" s="157">
        <v>0</v>
      </c>
      <c r="AX25" s="157">
        <v>0</v>
      </c>
      <c r="AY25" s="158">
        <v>39169.550000000003</v>
      </c>
      <c r="AZ25" s="157">
        <v>0</v>
      </c>
      <c r="BA25" s="157">
        <v>0</v>
      </c>
      <c r="BB25" s="157">
        <v>0</v>
      </c>
      <c r="BC25" s="157">
        <v>0</v>
      </c>
      <c r="BD25" s="157">
        <v>0</v>
      </c>
      <c r="BE25" s="157">
        <v>0</v>
      </c>
      <c r="BF25" s="157">
        <v>0</v>
      </c>
      <c r="BG25" s="157">
        <v>0</v>
      </c>
      <c r="BH25" s="157">
        <v>0</v>
      </c>
      <c r="BI25" s="157">
        <v>0</v>
      </c>
      <c r="BJ25" s="157">
        <v>0</v>
      </c>
      <c r="BK25" s="157">
        <v>0</v>
      </c>
      <c r="BL25" s="157">
        <v>0</v>
      </c>
      <c r="BM25" s="157">
        <v>0</v>
      </c>
      <c r="BN25" s="157">
        <v>0</v>
      </c>
      <c r="BO25" s="157">
        <v>0</v>
      </c>
      <c r="BP25" s="157">
        <v>0</v>
      </c>
      <c r="BQ25" s="157">
        <v>0</v>
      </c>
      <c r="BR25" s="157">
        <v>0</v>
      </c>
      <c r="BS25" s="157">
        <v>0</v>
      </c>
      <c r="BT25" s="157">
        <v>0</v>
      </c>
      <c r="BU25" s="157">
        <v>0</v>
      </c>
      <c r="BV25" s="157">
        <v>0</v>
      </c>
      <c r="BW25" s="157">
        <v>0</v>
      </c>
      <c r="BX25" s="157">
        <v>0</v>
      </c>
      <c r="BY25" s="157">
        <v>0</v>
      </c>
      <c r="BZ25" s="157">
        <v>0</v>
      </c>
      <c r="CA25" s="158">
        <v>16417.27</v>
      </c>
      <c r="CB25" s="157">
        <v>0</v>
      </c>
      <c r="CC25" s="157">
        <v>0</v>
      </c>
      <c r="CD25" s="157">
        <v>0</v>
      </c>
      <c r="CE25" s="157">
        <v>0</v>
      </c>
      <c r="CF25" s="157">
        <v>0</v>
      </c>
      <c r="CG25" s="157">
        <v>0</v>
      </c>
      <c r="CH25" s="158">
        <v>281912.77</v>
      </c>
      <c r="CI25" s="157">
        <v>0</v>
      </c>
      <c r="CJ25" s="157">
        <v>0</v>
      </c>
      <c r="CK25" s="157">
        <v>0</v>
      </c>
      <c r="CL25" s="157">
        <v>0</v>
      </c>
      <c r="CM25" s="157">
        <v>0</v>
      </c>
      <c r="CN25" s="157">
        <v>0</v>
      </c>
      <c r="CO25" s="157">
        <v>0</v>
      </c>
      <c r="CP25" s="157">
        <v>0</v>
      </c>
      <c r="CQ25" s="157">
        <v>0</v>
      </c>
      <c r="CR25" s="157">
        <v>0</v>
      </c>
      <c r="CS25" s="157">
        <v>0</v>
      </c>
      <c r="CT25" s="157">
        <v>0</v>
      </c>
      <c r="CU25" s="157">
        <v>0</v>
      </c>
      <c r="CV25" s="157">
        <v>0</v>
      </c>
      <c r="CW25" s="157">
        <v>0</v>
      </c>
      <c r="CX25" s="157">
        <v>0</v>
      </c>
      <c r="CY25" s="157">
        <v>0</v>
      </c>
      <c r="CZ25" s="157">
        <v>0</v>
      </c>
      <c r="DA25" s="157">
        <v>0</v>
      </c>
      <c r="DB25" s="157">
        <v>0</v>
      </c>
      <c r="DC25" s="157">
        <v>0</v>
      </c>
      <c r="DD25" s="157">
        <v>0</v>
      </c>
      <c r="DE25" s="157">
        <v>0</v>
      </c>
      <c r="DF25" s="157">
        <v>0</v>
      </c>
      <c r="DG25" s="157">
        <v>0</v>
      </c>
      <c r="DH25" s="157">
        <v>0</v>
      </c>
      <c r="DI25" s="157">
        <v>0</v>
      </c>
      <c r="DJ25" s="157">
        <v>0</v>
      </c>
      <c r="DK25" s="157">
        <v>0</v>
      </c>
      <c r="DL25" s="157">
        <v>0</v>
      </c>
      <c r="DM25" s="157">
        <v>0</v>
      </c>
      <c r="DN25" s="157">
        <v>0</v>
      </c>
      <c r="DO25" s="157">
        <v>0</v>
      </c>
      <c r="DP25" s="157">
        <v>0</v>
      </c>
      <c r="DQ25" s="157">
        <v>0</v>
      </c>
      <c r="DR25" s="157">
        <v>0</v>
      </c>
      <c r="DS25" s="157">
        <v>0</v>
      </c>
      <c r="DT25" s="157">
        <v>0</v>
      </c>
      <c r="DU25" s="157">
        <v>0</v>
      </c>
      <c r="DV25" s="157">
        <v>0</v>
      </c>
      <c r="DW25" s="157">
        <v>0</v>
      </c>
      <c r="DX25" s="157">
        <v>0</v>
      </c>
      <c r="DY25" s="157">
        <v>0</v>
      </c>
      <c r="DZ25" s="157">
        <v>0</v>
      </c>
      <c r="EA25" s="157">
        <v>0</v>
      </c>
      <c r="EB25" s="157">
        <v>0</v>
      </c>
      <c r="EC25" s="157">
        <v>0</v>
      </c>
      <c r="ED25" s="157">
        <v>0</v>
      </c>
      <c r="EE25" s="76"/>
      <c r="EF25" s="76"/>
      <c r="EG25" s="76"/>
      <c r="EH25" s="76"/>
      <c r="EI25" s="76"/>
      <c r="EJ25" s="76"/>
    </row>
    <row r="26" spans="1:140" ht="46.8">
      <c r="B26" s="110" t="s">
        <v>6</v>
      </c>
      <c r="C26" s="111" t="s">
        <v>48</v>
      </c>
      <c r="D26" s="112" t="s">
        <v>309</v>
      </c>
      <c r="E26" s="116" t="s">
        <v>475</v>
      </c>
      <c r="F26" s="109" t="s">
        <v>560</v>
      </c>
      <c r="G26" s="142">
        <v>161104</v>
      </c>
      <c r="H26" s="167">
        <f t="shared" si="0"/>
        <v>149473.15</v>
      </c>
      <c r="I26" s="184">
        <v>0</v>
      </c>
      <c r="J26" s="184">
        <v>0</v>
      </c>
      <c r="K26" s="184">
        <v>0</v>
      </c>
      <c r="L26" s="184">
        <v>0</v>
      </c>
      <c r="M26" s="184">
        <v>0</v>
      </c>
      <c r="N26" s="184">
        <v>4644</v>
      </c>
      <c r="O26" s="184">
        <v>391</v>
      </c>
      <c r="P26" s="184">
        <v>42499.65</v>
      </c>
      <c r="Q26" s="184">
        <v>0</v>
      </c>
      <c r="R26" s="184">
        <v>0</v>
      </c>
      <c r="S26" s="184">
        <v>0</v>
      </c>
      <c r="T26" s="184">
        <v>0</v>
      </c>
      <c r="U26" s="184">
        <v>0</v>
      </c>
      <c r="V26" s="184">
        <v>159</v>
      </c>
      <c r="W26" s="184">
        <v>1991</v>
      </c>
      <c r="X26" s="184">
        <v>140</v>
      </c>
      <c r="Y26" s="184">
        <v>61</v>
      </c>
      <c r="Z26" s="184">
        <v>0</v>
      </c>
      <c r="AA26" s="184">
        <v>0</v>
      </c>
      <c r="AB26" s="184">
        <v>0</v>
      </c>
      <c r="AC26" s="184">
        <v>0</v>
      </c>
      <c r="AD26" s="184">
        <v>0</v>
      </c>
      <c r="AE26" s="184">
        <v>0</v>
      </c>
      <c r="AF26" s="184">
        <v>0</v>
      </c>
      <c r="AG26" s="184">
        <v>0</v>
      </c>
      <c r="AH26" s="184">
        <v>0</v>
      </c>
      <c r="AI26" s="184">
        <v>0</v>
      </c>
      <c r="AJ26" s="184">
        <v>3922.42</v>
      </c>
      <c r="AK26" s="184">
        <v>1748</v>
      </c>
      <c r="AL26" s="184">
        <v>0</v>
      </c>
      <c r="AM26" s="184">
        <v>12242.18</v>
      </c>
      <c r="AN26" s="184">
        <v>0</v>
      </c>
      <c r="AO26" s="184">
        <v>0</v>
      </c>
      <c r="AP26" s="184">
        <v>13147</v>
      </c>
      <c r="AQ26" s="184">
        <v>0</v>
      </c>
      <c r="AR26" s="184">
        <v>0</v>
      </c>
      <c r="AS26" s="184">
        <v>672</v>
      </c>
      <c r="AT26" s="184">
        <v>276</v>
      </c>
      <c r="AU26" s="184">
        <v>0</v>
      </c>
      <c r="AV26" s="184">
        <v>0</v>
      </c>
      <c r="AW26" s="184">
        <v>4437.1899999999996</v>
      </c>
      <c r="AX26" s="184">
        <v>0</v>
      </c>
      <c r="AY26" s="184">
        <v>448.57</v>
      </c>
      <c r="AZ26" s="184">
        <v>0</v>
      </c>
      <c r="BA26" s="184">
        <v>0</v>
      </c>
      <c r="BB26" s="184">
        <v>0</v>
      </c>
      <c r="BC26" s="184">
        <v>1260</v>
      </c>
      <c r="BD26" s="184">
        <v>0</v>
      </c>
      <c r="BE26" s="184">
        <v>0</v>
      </c>
      <c r="BF26" s="184">
        <v>0</v>
      </c>
      <c r="BG26" s="184">
        <v>0</v>
      </c>
      <c r="BH26" s="184">
        <v>0</v>
      </c>
      <c r="BI26" s="184">
        <v>0</v>
      </c>
      <c r="BJ26" s="184">
        <v>0</v>
      </c>
      <c r="BK26" s="184">
        <v>0</v>
      </c>
      <c r="BL26" s="184">
        <v>0</v>
      </c>
      <c r="BM26" s="184">
        <v>0</v>
      </c>
      <c r="BN26" s="184">
        <v>0</v>
      </c>
      <c r="BO26" s="184">
        <v>0</v>
      </c>
      <c r="BP26" s="184">
        <v>0</v>
      </c>
      <c r="BQ26" s="184">
        <v>0</v>
      </c>
      <c r="BR26" s="184">
        <v>0</v>
      </c>
      <c r="BS26" s="184">
        <v>0</v>
      </c>
      <c r="BT26" s="184">
        <v>0</v>
      </c>
      <c r="BU26" s="184">
        <v>595.04999999999995</v>
      </c>
      <c r="BV26" s="184">
        <v>0</v>
      </c>
      <c r="BW26" s="184">
        <v>126</v>
      </c>
      <c r="BX26" s="184">
        <v>0</v>
      </c>
      <c r="BY26" s="184">
        <v>0</v>
      </c>
      <c r="BZ26" s="184">
        <v>0</v>
      </c>
      <c r="CA26" s="184">
        <v>0</v>
      </c>
      <c r="CB26" s="184">
        <v>0</v>
      </c>
      <c r="CC26" s="184">
        <v>0</v>
      </c>
      <c r="CD26" s="184">
        <v>0</v>
      </c>
      <c r="CE26" s="184">
        <v>25288.79</v>
      </c>
      <c r="CF26" s="184">
        <v>0</v>
      </c>
      <c r="CG26" s="184">
        <v>2250</v>
      </c>
      <c r="CH26" s="184">
        <v>2056</v>
      </c>
      <c r="CI26" s="184">
        <v>3398</v>
      </c>
      <c r="CJ26" s="184">
        <v>0</v>
      </c>
      <c r="CK26" s="184">
        <v>0</v>
      </c>
      <c r="CL26" s="184">
        <v>0</v>
      </c>
      <c r="CM26" s="184">
        <v>0</v>
      </c>
      <c r="CN26" s="184">
        <v>0</v>
      </c>
      <c r="CO26" s="184">
        <v>0</v>
      </c>
      <c r="CP26" s="184">
        <v>3404.16</v>
      </c>
      <c r="CQ26" s="184">
        <v>0</v>
      </c>
      <c r="CR26" s="184">
        <v>158.87</v>
      </c>
      <c r="CS26" s="184">
        <v>0</v>
      </c>
      <c r="CT26" s="184">
        <v>0</v>
      </c>
      <c r="CU26" s="184">
        <v>616</v>
      </c>
      <c r="CV26" s="184">
        <v>0</v>
      </c>
      <c r="CW26" s="184">
        <v>0</v>
      </c>
      <c r="CX26" s="184">
        <v>0</v>
      </c>
      <c r="CY26" s="184">
        <v>2302</v>
      </c>
      <c r="CZ26" s="184">
        <v>0</v>
      </c>
      <c r="DA26" s="184">
        <v>0</v>
      </c>
      <c r="DB26" s="184">
        <v>0</v>
      </c>
      <c r="DC26" s="184">
        <v>0</v>
      </c>
      <c r="DD26" s="184">
        <v>0</v>
      </c>
      <c r="DE26" s="184">
        <v>300</v>
      </c>
      <c r="DF26" s="184">
        <v>0</v>
      </c>
      <c r="DG26" s="184">
        <v>0</v>
      </c>
      <c r="DH26" s="184">
        <v>0</v>
      </c>
      <c r="DI26" s="184">
        <v>0</v>
      </c>
      <c r="DJ26" s="184">
        <v>0</v>
      </c>
      <c r="DK26" s="184">
        <v>0</v>
      </c>
      <c r="DL26" s="184">
        <v>0</v>
      </c>
      <c r="DM26" s="184">
        <v>0</v>
      </c>
      <c r="DN26" s="184">
        <v>0</v>
      </c>
      <c r="DO26" s="184">
        <v>403</v>
      </c>
      <c r="DP26" s="184">
        <v>0</v>
      </c>
      <c r="DQ26" s="184">
        <v>0</v>
      </c>
      <c r="DR26" s="184">
        <v>0</v>
      </c>
      <c r="DS26" s="184">
        <v>0</v>
      </c>
      <c r="DT26" s="184">
        <v>215</v>
      </c>
      <c r="DU26" s="184">
        <v>0</v>
      </c>
      <c r="DV26" s="184">
        <v>0</v>
      </c>
      <c r="DW26" s="184">
        <v>12770.4</v>
      </c>
      <c r="DX26" s="184">
        <v>136</v>
      </c>
      <c r="DY26" s="184">
        <v>0</v>
      </c>
      <c r="DZ26" s="184">
        <v>0</v>
      </c>
      <c r="EA26" s="184">
        <v>0</v>
      </c>
      <c r="EB26" s="184">
        <v>0</v>
      </c>
      <c r="EC26" s="184">
        <v>7414.87</v>
      </c>
      <c r="ED26" s="184">
        <v>0</v>
      </c>
    </row>
    <row r="27" spans="1:140" s="114" customFormat="1">
      <c r="B27" s="179" t="s">
        <v>6</v>
      </c>
      <c r="C27" s="180" t="s">
        <v>48</v>
      </c>
      <c r="D27" s="112" t="s">
        <v>310</v>
      </c>
      <c r="E27" s="181" t="s">
        <v>480</v>
      </c>
      <c r="F27" s="109" t="s">
        <v>552</v>
      </c>
      <c r="G27" s="182">
        <v>11317908</v>
      </c>
      <c r="H27" s="183">
        <f t="shared" si="0"/>
        <v>11302707.27</v>
      </c>
      <c r="I27" s="157">
        <v>0</v>
      </c>
      <c r="J27" s="157">
        <v>0</v>
      </c>
      <c r="K27" s="157">
        <v>0</v>
      </c>
      <c r="L27" s="157">
        <v>0</v>
      </c>
      <c r="M27" s="157">
        <v>0</v>
      </c>
      <c r="N27" s="157">
        <v>0</v>
      </c>
      <c r="O27" s="157">
        <v>0</v>
      </c>
      <c r="P27" s="157">
        <v>1032000</v>
      </c>
      <c r="Q27" s="157">
        <v>0</v>
      </c>
      <c r="R27" s="157">
        <v>0</v>
      </c>
      <c r="S27" s="157">
        <v>0</v>
      </c>
      <c r="T27" s="157">
        <v>0</v>
      </c>
      <c r="U27" s="157">
        <v>0</v>
      </c>
      <c r="V27" s="157">
        <v>0</v>
      </c>
      <c r="W27" s="157">
        <v>0</v>
      </c>
      <c r="X27" s="157">
        <v>0</v>
      </c>
      <c r="Y27" s="157">
        <v>0</v>
      </c>
      <c r="Z27" s="157">
        <v>0</v>
      </c>
      <c r="AA27" s="157">
        <v>0</v>
      </c>
      <c r="AB27" s="157">
        <v>0</v>
      </c>
      <c r="AC27" s="157">
        <v>0</v>
      </c>
      <c r="AD27" s="157">
        <v>0</v>
      </c>
      <c r="AE27" s="157">
        <v>0</v>
      </c>
      <c r="AF27" s="157">
        <v>0</v>
      </c>
      <c r="AG27" s="157">
        <v>0</v>
      </c>
      <c r="AH27" s="157">
        <v>0</v>
      </c>
      <c r="AI27" s="157">
        <v>0</v>
      </c>
      <c r="AJ27" s="157">
        <v>0</v>
      </c>
      <c r="AK27" s="157">
        <v>0</v>
      </c>
      <c r="AL27" s="157">
        <v>0</v>
      </c>
      <c r="AM27" s="157">
        <v>0</v>
      </c>
      <c r="AN27" s="157">
        <v>0</v>
      </c>
      <c r="AO27" s="157">
        <v>0</v>
      </c>
      <c r="AP27" s="157">
        <v>0</v>
      </c>
      <c r="AQ27" s="157">
        <v>0</v>
      </c>
      <c r="AR27" s="157">
        <v>7500393.4199999999</v>
      </c>
      <c r="AS27" s="157">
        <v>0</v>
      </c>
      <c r="AT27" s="157">
        <v>0</v>
      </c>
      <c r="AU27" s="157">
        <v>0</v>
      </c>
      <c r="AV27" s="157">
        <v>0</v>
      </c>
      <c r="AW27" s="157">
        <v>0</v>
      </c>
      <c r="AX27" s="157">
        <v>0</v>
      </c>
      <c r="AY27" s="157">
        <v>0</v>
      </c>
      <c r="AZ27" s="157">
        <v>0</v>
      </c>
      <c r="BA27" s="157">
        <v>0</v>
      </c>
      <c r="BB27" s="157">
        <v>0</v>
      </c>
      <c r="BC27" s="157">
        <v>0</v>
      </c>
      <c r="BD27" s="157">
        <v>0</v>
      </c>
      <c r="BE27" s="157">
        <v>0</v>
      </c>
      <c r="BF27" s="157">
        <v>0</v>
      </c>
      <c r="BG27" s="157">
        <v>0</v>
      </c>
      <c r="BH27" s="157">
        <v>0</v>
      </c>
      <c r="BI27" s="157">
        <v>0</v>
      </c>
      <c r="BJ27" s="157">
        <v>0</v>
      </c>
      <c r="BK27" s="157">
        <v>0</v>
      </c>
      <c r="BL27" s="157">
        <v>0</v>
      </c>
      <c r="BM27" s="157">
        <v>132208.59</v>
      </c>
      <c r="BN27" s="157">
        <v>0</v>
      </c>
      <c r="BO27" s="157">
        <v>0</v>
      </c>
      <c r="BP27" s="157">
        <v>0</v>
      </c>
      <c r="BQ27" s="157">
        <v>0</v>
      </c>
      <c r="BR27" s="157">
        <v>0</v>
      </c>
      <c r="BS27" s="157">
        <v>0</v>
      </c>
      <c r="BT27" s="157">
        <v>0</v>
      </c>
      <c r="BU27" s="157">
        <v>0</v>
      </c>
      <c r="BV27" s="157">
        <v>0</v>
      </c>
      <c r="BW27" s="157">
        <v>30930</v>
      </c>
      <c r="BX27" s="157">
        <v>0</v>
      </c>
      <c r="BY27" s="157">
        <v>0</v>
      </c>
      <c r="BZ27" s="157">
        <v>0</v>
      </c>
      <c r="CA27" s="157">
        <v>0</v>
      </c>
      <c r="CB27" s="157">
        <v>0</v>
      </c>
      <c r="CC27" s="157">
        <v>0</v>
      </c>
      <c r="CD27" s="157">
        <v>393495.26</v>
      </c>
      <c r="CE27" s="157">
        <v>0</v>
      </c>
      <c r="CF27" s="157">
        <v>0</v>
      </c>
      <c r="CG27" s="157">
        <v>0</v>
      </c>
      <c r="CH27" s="157">
        <v>0</v>
      </c>
      <c r="CI27" s="157">
        <v>0</v>
      </c>
      <c r="CJ27" s="157">
        <v>0</v>
      </c>
      <c r="CK27" s="157">
        <v>0</v>
      </c>
      <c r="CL27" s="157">
        <v>0</v>
      </c>
      <c r="CM27" s="157">
        <v>0</v>
      </c>
      <c r="CN27" s="157">
        <v>0</v>
      </c>
      <c r="CO27" s="157">
        <v>0</v>
      </c>
      <c r="CP27" s="157">
        <v>0</v>
      </c>
      <c r="CQ27" s="157">
        <v>0</v>
      </c>
      <c r="CR27" s="157">
        <v>0</v>
      </c>
      <c r="CS27" s="157">
        <v>0</v>
      </c>
      <c r="CT27" s="157">
        <v>0</v>
      </c>
      <c r="CU27" s="157">
        <v>0</v>
      </c>
      <c r="CV27" s="157">
        <v>0</v>
      </c>
      <c r="CW27" s="157">
        <v>0</v>
      </c>
      <c r="CX27" s="157">
        <v>0</v>
      </c>
      <c r="CY27" s="157">
        <v>0</v>
      </c>
      <c r="CZ27" s="157">
        <v>0</v>
      </c>
      <c r="DA27" s="157">
        <v>0</v>
      </c>
      <c r="DB27" s="157">
        <v>0</v>
      </c>
      <c r="DC27" s="157">
        <v>0</v>
      </c>
      <c r="DD27" s="157">
        <v>1840880</v>
      </c>
      <c r="DE27" s="157">
        <v>157800</v>
      </c>
      <c r="DF27" s="157">
        <v>0</v>
      </c>
      <c r="DG27" s="157">
        <v>0</v>
      </c>
      <c r="DH27" s="157">
        <v>0</v>
      </c>
      <c r="DI27" s="157">
        <v>0</v>
      </c>
      <c r="DJ27" s="157">
        <v>0</v>
      </c>
      <c r="DK27" s="157">
        <v>0</v>
      </c>
      <c r="DL27" s="157">
        <v>215000</v>
      </c>
      <c r="DM27" s="157">
        <v>0</v>
      </c>
      <c r="DN27" s="157">
        <v>0</v>
      </c>
      <c r="DO27" s="157">
        <v>0</v>
      </c>
      <c r="DP27" s="157">
        <v>0</v>
      </c>
      <c r="DQ27" s="157">
        <v>0</v>
      </c>
      <c r="DR27" s="157">
        <v>0</v>
      </c>
      <c r="DS27" s="157">
        <v>0</v>
      </c>
      <c r="DT27" s="157">
        <v>0</v>
      </c>
      <c r="DU27" s="157">
        <v>0</v>
      </c>
      <c r="DV27" s="157">
        <v>0</v>
      </c>
      <c r="DW27" s="157">
        <v>0</v>
      </c>
      <c r="DX27" s="157">
        <v>0</v>
      </c>
      <c r="DY27" s="157">
        <v>0</v>
      </c>
      <c r="DZ27" s="157">
        <v>0</v>
      </c>
      <c r="EA27" s="157">
        <v>0</v>
      </c>
      <c r="EB27" s="157">
        <v>0</v>
      </c>
      <c r="EC27" s="157">
        <v>0</v>
      </c>
      <c r="ED27" s="157">
        <v>0</v>
      </c>
    </row>
    <row r="28" spans="1:140" ht="23.4" customHeight="1">
      <c r="B28" s="147" t="s">
        <v>525</v>
      </c>
      <c r="C28" s="148" t="s">
        <v>526</v>
      </c>
      <c r="D28" s="116"/>
      <c r="E28" s="116"/>
      <c r="F28" s="109"/>
      <c r="G28" s="143"/>
      <c r="H28" s="167">
        <f t="shared" si="0"/>
        <v>0</v>
      </c>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row>
    <row r="29" spans="1:140" s="114" customFormat="1" ht="31.2">
      <c r="B29" s="110" t="s">
        <v>7</v>
      </c>
      <c r="C29" s="111" t="s">
        <v>49</v>
      </c>
      <c r="D29" s="112" t="s">
        <v>309</v>
      </c>
      <c r="E29" s="109" t="s">
        <v>459</v>
      </c>
      <c r="F29" s="109" t="s">
        <v>559</v>
      </c>
      <c r="G29" s="142">
        <v>206548995</v>
      </c>
      <c r="H29" s="167">
        <f t="shared" si="0"/>
        <v>206397540.27999997</v>
      </c>
      <c r="I29" s="158">
        <v>233323.67</v>
      </c>
      <c r="J29" s="158">
        <v>769275.37</v>
      </c>
      <c r="K29" s="158">
        <v>17992.080000000002</v>
      </c>
      <c r="L29" s="158">
        <v>16479.96</v>
      </c>
      <c r="M29" s="157">
        <v>0</v>
      </c>
      <c r="N29" s="158">
        <v>10759966.02</v>
      </c>
      <c r="O29" s="158">
        <v>3985596.3</v>
      </c>
      <c r="P29" s="158">
        <v>6478904.4199999999</v>
      </c>
      <c r="Q29" s="158">
        <v>495124.27</v>
      </c>
      <c r="R29" s="158">
        <v>483046.7</v>
      </c>
      <c r="S29" s="157">
        <v>0</v>
      </c>
      <c r="T29" s="158">
        <v>1808579.96</v>
      </c>
      <c r="U29" s="158">
        <v>13476.23</v>
      </c>
      <c r="V29" s="157">
        <v>0</v>
      </c>
      <c r="W29" s="158">
        <v>730226.58</v>
      </c>
      <c r="X29" s="158">
        <v>707075.56</v>
      </c>
      <c r="Y29" s="158">
        <v>1703620.45</v>
      </c>
      <c r="Z29" s="157">
        <v>0</v>
      </c>
      <c r="AA29" s="158">
        <v>5313507.6100000003</v>
      </c>
      <c r="AB29" s="158">
        <v>304905.55</v>
      </c>
      <c r="AC29" s="158">
        <v>10779.19</v>
      </c>
      <c r="AD29" s="157">
        <v>0</v>
      </c>
      <c r="AE29" s="158">
        <v>99489.42</v>
      </c>
      <c r="AF29" s="157">
        <v>0</v>
      </c>
      <c r="AG29" s="157">
        <v>0</v>
      </c>
      <c r="AH29" s="157">
        <v>0</v>
      </c>
      <c r="AI29" s="158">
        <v>2955.17</v>
      </c>
      <c r="AJ29" s="157">
        <v>0</v>
      </c>
      <c r="AK29" s="158">
        <v>6360318.54</v>
      </c>
      <c r="AL29" s="158">
        <v>193539.89</v>
      </c>
      <c r="AM29" s="158">
        <v>1271779.6000000001</v>
      </c>
      <c r="AN29" s="157">
        <v>0</v>
      </c>
      <c r="AO29" s="157">
        <v>0.94</v>
      </c>
      <c r="AP29" s="158">
        <v>664577.98</v>
      </c>
      <c r="AQ29" s="157">
        <v>0</v>
      </c>
      <c r="AR29" s="158">
        <v>16604.740000000002</v>
      </c>
      <c r="AS29" s="158">
        <v>6489.86</v>
      </c>
      <c r="AT29" s="158">
        <v>2026318.64</v>
      </c>
      <c r="AU29" s="157">
        <v>0</v>
      </c>
      <c r="AV29" s="157">
        <v>0</v>
      </c>
      <c r="AW29" s="158">
        <v>1380141.54</v>
      </c>
      <c r="AX29" s="158">
        <v>31776.58</v>
      </c>
      <c r="AY29" s="158">
        <v>7926547.96</v>
      </c>
      <c r="AZ29" s="157">
        <v>0</v>
      </c>
      <c r="BA29" s="158">
        <v>2197.9</v>
      </c>
      <c r="BB29" s="158">
        <v>46265284.829999998</v>
      </c>
      <c r="BC29" s="158">
        <v>400889.29</v>
      </c>
      <c r="BD29" s="158">
        <v>484082.4</v>
      </c>
      <c r="BE29" s="158">
        <v>39815.660000000003</v>
      </c>
      <c r="BF29" s="157">
        <v>0</v>
      </c>
      <c r="BG29" s="157">
        <v>0</v>
      </c>
      <c r="BH29" s="157">
        <v>0</v>
      </c>
      <c r="BI29" s="157">
        <v>0</v>
      </c>
      <c r="BJ29" s="157">
        <v>0</v>
      </c>
      <c r="BK29" s="157">
        <v>0</v>
      </c>
      <c r="BL29" s="157">
        <v>0</v>
      </c>
      <c r="BM29" s="157">
        <v>0</v>
      </c>
      <c r="BN29" s="157">
        <v>0</v>
      </c>
      <c r="BO29" s="158">
        <v>9009.33</v>
      </c>
      <c r="BP29" s="157">
        <v>0</v>
      </c>
      <c r="BQ29" s="158">
        <v>212842</v>
      </c>
      <c r="BR29" s="157">
        <v>0</v>
      </c>
      <c r="BS29" s="157">
        <v>0</v>
      </c>
      <c r="BT29" s="158">
        <v>3826.38</v>
      </c>
      <c r="BU29" s="158">
        <v>1379200.92</v>
      </c>
      <c r="BV29" s="158">
        <v>4614.5600000000004</v>
      </c>
      <c r="BW29" s="158">
        <v>185274.53</v>
      </c>
      <c r="BX29" s="157">
        <v>0</v>
      </c>
      <c r="BY29" s="157">
        <v>0</v>
      </c>
      <c r="BZ29" s="158">
        <v>53036.5</v>
      </c>
      <c r="CA29" s="158">
        <v>1961980.31</v>
      </c>
      <c r="CB29" s="157">
        <v>0</v>
      </c>
      <c r="CC29" s="158">
        <v>12172.01</v>
      </c>
      <c r="CD29" s="158">
        <v>7205066.5</v>
      </c>
      <c r="CE29" s="158">
        <v>227898.69</v>
      </c>
      <c r="CF29" s="158">
        <v>46079.64</v>
      </c>
      <c r="CG29" s="158">
        <v>413828.42</v>
      </c>
      <c r="CH29" s="158">
        <v>38792152.920000002</v>
      </c>
      <c r="CI29" s="157">
        <v>0</v>
      </c>
      <c r="CJ29" s="157">
        <v>0</v>
      </c>
      <c r="CK29" s="158">
        <v>140444.94</v>
      </c>
      <c r="CL29" s="157">
        <v>0</v>
      </c>
      <c r="CM29" s="157">
        <v>0</v>
      </c>
      <c r="CN29" s="157">
        <v>0</v>
      </c>
      <c r="CO29" s="158">
        <v>5007.4799999999996</v>
      </c>
      <c r="CP29" s="158">
        <v>37592.870000000003</v>
      </c>
      <c r="CQ29" s="158">
        <v>680679.16</v>
      </c>
      <c r="CR29" s="158">
        <v>5611693.2400000002</v>
      </c>
      <c r="CS29" s="158">
        <v>393411.31</v>
      </c>
      <c r="CT29" s="158">
        <v>20654.37</v>
      </c>
      <c r="CU29" s="157">
        <v>0</v>
      </c>
      <c r="CV29" s="157">
        <v>0</v>
      </c>
      <c r="CW29" s="157">
        <v>0</v>
      </c>
      <c r="CX29" s="157">
        <v>0</v>
      </c>
      <c r="CY29" s="158">
        <v>1885325.45</v>
      </c>
      <c r="CZ29" s="157">
        <v>0</v>
      </c>
      <c r="DA29" s="158">
        <v>285792.76</v>
      </c>
      <c r="DB29" s="157">
        <v>0</v>
      </c>
      <c r="DC29" s="157">
        <v>0</v>
      </c>
      <c r="DD29" s="157">
        <v>0</v>
      </c>
      <c r="DE29" s="158">
        <v>3634163.68</v>
      </c>
      <c r="DF29" s="157">
        <v>0</v>
      </c>
      <c r="DG29" s="157">
        <v>0</v>
      </c>
      <c r="DH29" s="158">
        <v>4797129.62</v>
      </c>
      <c r="DI29" s="157">
        <v>0</v>
      </c>
      <c r="DJ29" s="157">
        <v>0</v>
      </c>
      <c r="DK29" s="157">
        <v>0</v>
      </c>
      <c r="DL29" s="157">
        <v>0</v>
      </c>
      <c r="DM29" s="157">
        <v>0</v>
      </c>
      <c r="DN29" s="157">
        <v>0</v>
      </c>
      <c r="DO29" s="158">
        <v>391791.88</v>
      </c>
      <c r="DP29" s="157">
        <v>0</v>
      </c>
      <c r="DQ29" s="157">
        <v>0</v>
      </c>
      <c r="DR29" s="158">
        <v>1119923.06</v>
      </c>
      <c r="DS29" s="157">
        <v>0</v>
      </c>
      <c r="DT29" s="157">
        <v>0</v>
      </c>
      <c r="DU29" s="157">
        <v>0</v>
      </c>
      <c r="DV29" s="157">
        <v>0</v>
      </c>
      <c r="DW29" s="158">
        <v>35869649.759999998</v>
      </c>
      <c r="DX29" s="157">
        <v>0</v>
      </c>
      <c r="DY29" s="157">
        <v>0</v>
      </c>
      <c r="DZ29" s="158">
        <v>8015.39</v>
      </c>
      <c r="EA29" s="157">
        <v>0</v>
      </c>
      <c r="EB29" s="158">
        <v>4591.74</v>
      </c>
      <c r="EC29" s="157">
        <v>0</v>
      </c>
      <c r="ED29" s="157">
        <v>0</v>
      </c>
    </row>
    <row r="30" spans="1:140" ht="31.2">
      <c r="B30" s="110" t="s">
        <v>8</v>
      </c>
      <c r="C30" s="111" t="s">
        <v>50</v>
      </c>
      <c r="D30" s="112" t="s">
        <v>309</v>
      </c>
      <c r="E30" s="109" t="s">
        <v>458</v>
      </c>
      <c r="F30" s="109" t="s">
        <v>559</v>
      </c>
      <c r="G30" s="142">
        <v>67446858</v>
      </c>
      <c r="H30" s="167">
        <f t="shared" si="0"/>
        <v>67413672.579999998</v>
      </c>
      <c r="I30" s="157">
        <v>117.3</v>
      </c>
      <c r="J30" s="158">
        <v>172537</v>
      </c>
      <c r="K30" s="157">
        <v>27.38</v>
      </c>
      <c r="L30" s="158">
        <v>364680.81</v>
      </c>
      <c r="M30" s="158">
        <v>104671.93</v>
      </c>
      <c r="N30" s="158">
        <v>2585859.3199999998</v>
      </c>
      <c r="O30" s="158">
        <v>2372518.34</v>
      </c>
      <c r="P30" s="158">
        <v>1388233.76</v>
      </c>
      <c r="Q30" s="158">
        <v>564554.29</v>
      </c>
      <c r="R30" s="157">
        <v>0</v>
      </c>
      <c r="S30" s="157">
        <v>0</v>
      </c>
      <c r="T30" s="158">
        <v>1166260.95</v>
      </c>
      <c r="U30" s="157">
        <v>0</v>
      </c>
      <c r="V30" s="157">
        <v>0</v>
      </c>
      <c r="W30" s="157">
        <v>0</v>
      </c>
      <c r="X30" s="158">
        <v>579182.43999999994</v>
      </c>
      <c r="Y30" s="158">
        <v>972490.74</v>
      </c>
      <c r="Z30" s="157">
        <v>0</v>
      </c>
      <c r="AA30" s="157">
        <v>0</v>
      </c>
      <c r="AB30" s="158">
        <v>109083.66</v>
      </c>
      <c r="AC30" s="158">
        <v>18420.310000000001</v>
      </c>
      <c r="AD30" s="157">
        <v>0</v>
      </c>
      <c r="AE30" s="158">
        <v>119618.39</v>
      </c>
      <c r="AF30" s="157">
        <v>0</v>
      </c>
      <c r="AG30" s="157">
        <v>0</v>
      </c>
      <c r="AH30" s="157">
        <v>0</v>
      </c>
      <c r="AI30" s="158">
        <v>62075.66</v>
      </c>
      <c r="AJ30" s="157">
        <v>0</v>
      </c>
      <c r="AK30" s="158">
        <v>3521405.98</v>
      </c>
      <c r="AL30" s="158">
        <v>164156.41</v>
      </c>
      <c r="AM30" s="158">
        <v>745724.3</v>
      </c>
      <c r="AN30" s="157">
        <v>8.19</v>
      </c>
      <c r="AO30" s="158">
        <v>796968.11</v>
      </c>
      <c r="AP30" s="158">
        <v>570943.41</v>
      </c>
      <c r="AQ30" s="157">
        <v>0</v>
      </c>
      <c r="AR30" s="157">
        <v>0</v>
      </c>
      <c r="AS30" s="157">
        <v>0</v>
      </c>
      <c r="AT30" s="158">
        <v>654969.92000000004</v>
      </c>
      <c r="AU30" s="157">
        <v>0</v>
      </c>
      <c r="AV30" s="157">
        <v>0</v>
      </c>
      <c r="AW30" s="157">
        <v>116.26</v>
      </c>
      <c r="AX30" s="158">
        <v>30396.42</v>
      </c>
      <c r="AY30" s="158">
        <v>27211.64</v>
      </c>
      <c r="AZ30" s="157">
        <v>0</v>
      </c>
      <c r="BA30" s="157">
        <v>0.06</v>
      </c>
      <c r="BB30" s="158">
        <v>15802.86</v>
      </c>
      <c r="BC30" s="157">
        <v>227.37</v>
      </c>
      <c r="BD30" s="157">
        <v>302.68</v>
      </c>
      <c r="BE30" s="157">
        <v>0</v>
      </c>
      <c r="BF30" s="157">
        <v>0</v>
      </c>
      <c r="BG30" s="157">
        <v>0</v>
      </c>
      <c r="BH30" s="157">
        <v>0</v>
      </c>
      <c r="BI30" s="157">
        <v>487.59</v>
      </c>
      <c r="BJ30" s="157">
        <v>0</v>
      </c>
      <c r="BK30" s="157">
        <v>0</v>
      </c>
      <c r="BL30" s="157">
        <v>0</v>
      </c>
      <c r="BM30" s="157">
        <v>0</v>
      </c>
      <c r="BN30" s="157">
        <v>0</v>
      </c>
      <c r="BO30" s="157">
        <v>0</v>
      </c>
      <c r="BP30" s="158">
        <v>103389.92</v>
      </c>
      <c r="BQ30" s="157">
        <v>0</v>
      </c>
      <c r="BR30" s="157">
        <v>142.96</v>
      </c>
      <c r="BS30" s="157">
        <v>0</v>
      </c>
      <c r="BT30" s="158">
        <v>29746.51</v>
      </c>
      <c r="BU30" s="157">
        <v>17.64</v>
      </c>
      <c r="BV30" s="157">
        <v>0</v>
      </c>
      <c r="BW30" s="157">
        <v>0</v>
      </c>
      <c r="BX30" s="157">
        <v>0</v>
      </c>
      <c r="BY30" s="157">
        <v>0</v>
      </c>
      <c r="BZ30" s="158">
        <v>388606.83</v>
      </c>
      <c r="CA30" s="158">
        <v>1033141.02</v>
      </c>
      <c r="CB30" s="157">
        <v>0</v>
      </c>
      <c r="CC30" s="157">
        <v>0</v>
      </c>
      <c r="CD30" s="158">
        <v>3702504.25</v>
      </c>
      <c r="CE30" s="158">
        <v>297832.43</v>
      </c>
      <c r="CF30" s="157">
        <v>0</v>
      </c>
      <c r="CG30" s="158">
        <v>662341.59</v>
      </c>
      <c r="CH30" s="158">
        <v>17064191.969999999</v>
      </c>
      <c r="CI30" s="157">
        <v>0</v>
      </c>
      <c r="CJ30" s="157">
        <v>0</v>
      </c>
      <c r="CK30" s="157">
        <v>0</v>
      </c>
      <c r="CL30" s="157">
        <v>0</v>
      </c>
      <c r="CM30" s="157">
        <v>0</v>
      </c>
      <c r="CN30" s="157">
        <v>0</v>
      </c>
      <c r="CO30" s="157">
        <v>0</v>
      </c>
      <c r="CP30" s="157">
        <v>729.21</v>
      </c>
      <c r="CQ30" s="158">
        <v>594404.23</v>
      </c>
      <c r="CR30" s="158">
        <v>2257829.84</v>
      </c>
      <c r="CS30" s="157">
        <v>0</v>
      </c>
      <c r="CT30" s="157">
        <v>0</v>
      </c>
      <c r="CU30" s="157">
        <v>0</v>
      </c>
      <c r="CV30" s="157">
        <v>0</v>
      </c>
      <c r="CW30" s="157">
        <v>0</v>
      </c>
      <c r="CX30" s="157">
        <v>0</v>
      </c>
      <c r="CY30" s="158">
        <v>1164854.46</v>
      </c>
      <c r="CZ30" s="157">
        <v>0</v>
      </c>
      <c r="DA30" s="158">
        <v>4339000.6900000004</v>
      </c>
      <c r="DB30" s="157">
        <v>0</v>
      </c>
      <c r="DC30" s="158">
        <v>45956.53</v>
      </c>
      <c r="DD30" s="157">
        <v>0</v>
      </c>
      <c r="DE30" s="158">
        <v>1536436.26</v>
      </c>
      <c r="DF30" s="157">
        <v>0</v>
      </c>
      <c r="DG30" s="157">
        <v>0</v>
      </c>
      <c r="DH30" s="157">
        <v>0</v>
      </c>
      <c r="DI30" s="157">
        <v>0</v>
      </c>
      <c r="DJ30" s="157">
        <v>0</v>
      </c>
      <c r="DK30" s="157">
        <v>0.05</v>
      </c>
      <c r="DL30" s="157">
        <v>0</v>
      </c>
      <c r="DM30" s="157">
        <v>0</v>
      </c>
      <c r="DN30" s="157">
        <v>0</v>
      </c>
      <c r="DO30" s="158">
        <v>745548.56</v>
      </c>
      <c r="DP30" s="157">
        <v>0</v>
      </c>
      <c r="DQ30" s="157">
        <v>0</v>
      </c>
      <c r="DR30" s="158">
        <v>2510.23</v>
      </c>
      <c r="DS30" s="157">
        <v>0</v>
      </c>
      <c r="DT30" s="157">
        <v>0</v>
      </c>
      <c r="DU30" s="157">
        <v>0</v>
      </c>
      <c r="DV30" s="157">
        <v>0</v>
      </c>
      <c r="DW30" s="158">
        <v>16335433.92</v>
      </c>
      <c r="DX30" s="157">
        <v>0</v>
      </c>
      <c r="DY30" s="157">
        <v>0</v>
      </c>
      <c r="DZ30" s="157">
        <v>0</v>
      </c>
      <c r="EA30" s="157">
        <v>0</v>
      </c>
      <c r="EB30" s="157">
        <v>0</v>
      </c>
      <c r="EC30" s="157">
        <v>0</v>
      </c>
      <c r="ED30" s="157">
        <v>0</v>
      </c>
    </row>
    <row r="31" spans="1:140" ht="46.8">
      <c r="B31" s="110" t="s">
        <v>8</v>
      </c>
      <c r="C31" s="111" t="s">
        <v>50</v>
      </c>
      <c r="D31" s="112" t="s">
        <v>309</v>
      </c>
      <c r="E31" s="109" t="s">
        <v>210</v>
      </c>
      <c r="F31" s="109" t="s">
        <v>562</v>
      </c>
      <c r="G31" s="137">
        <v>3053.59</v>
      </c>
      <c r="H31" s="167">
        <f t="shared" si="0"/>
        <v>0</v>
      </c>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row>
    <row r="32" spans="1:140" ht="46.8">
      <c r="B32" s="110" t="s">
        <v>8</v>
      </c>
      <c r="C32" s="111" t="s">
        <v>50</v>
      </c>
      <c r="D32" s="119" t="s">
        <v>309</v>
      </c>
      <c r="E32" s="116" t="s">
        <v>468</v>
      </c>
      <c r="F32" s="109" t="s">
        <v>562</v>
      </c>
      <c r="G32" s="142">
        <v>1547117</v>
      </c>
      <c r="H32" s="167">
        <f t="shared" si="0"/>
        <v>1547116.9099999997</v>
      </c>
      <c r="I32" s="157">
        <v>0</v>
      </c>
      <c r="J32" s="157">
        <v>0</v>
      </c>
      <c r="K32" s="157">
        <v>0</v>
      </c>
      <c r="L32" s="157">
        <v>0</v>
      </c>
      <c r="M32" s="157">
        <v>0</v>
      </c>
      <c r="N32" s="157">
        <v>0</v>
      </c>
      <c r="O32" s="158">
        <v>92671.91</v>
      </c>
      <c r="P32" s="157">
        <v>0</v>
      </c>
      <c r="Q32" s="157">
        <v>0</v>
      </c>
      <c r="R32" s="157">
        <v>0</v>
      </c>
      <c r="S32" s="157">
        <v>0</v>
      </c>
      <c r="T32" s="157">
        <v>0</v>
      </c>
      <c r="U32" s="157">
        <v>0</v>
      </c>
      <c r="V32" s="157">
        <v>0</v>
      </c>
      <c r="W32" s="157">
        <v>0</v>
      </c>
      <c r="X32" s="157">
        <v>0</v>
      </c>
      <c r="Y32" s="157">
        <v>0</v>
      </c>
      <c r="Z32" s="157">
        <v>0</v>
      </c>
      <c r="AA32" s="157">
        <v>0</v>
      </c>
      <c r="AB32" s="158">
        <v>92671.91</v>
      </c>
      <c r="AC32" s="157">
        <v>0</v>
      </c>
      <c r="AD32" s="157">
        <v>0</v>
      </c>
      <c r="AE32" s="157">
        <v>0</v>
      </c>
      <c r="AF32" s="157">
        <v>0</v>
      </c>
      <c r="AG32" s="157">
        <v>0</v>
      </c>
      <c r="AH32" s="157">
        <v>0</v>
      </c>
      <c r="AI32" s="157">
        <v>0</v>
      </c>
      <c r="AJ32" s="157">
        <v>0</v>
      </c>
      <c r="AK32" s="157">
        <v>0</v>
      </c>
      <c r="AL32" s="158">
        <v>923713.16</v>
      </c>
      <c r="AM32" s="157">
        <v>0</v>
      </c>
      <c r="AN32" s="157">
        <v>0</v>
      </c>
      <c r="AO32" s="157">
        <v>0</v>
      </c>
      <c r="AP32" s="158">
        <v>92671.91</v>
      </c>
      <c r="AQ32" s="157">
        <v>0</v>
      </c>
      <c r="AR32" s="157">
        <v>0</v>
      </c>
      <c r="AS32" s="157">
        <v>0</v>
      </c>
      <c r="AT32" s="157">
        <v>0</v>
      </c>
      <c r="AU32" s="157">
        <v>0</v>
      </c>
      <c r="AV32" s="157">
        <v>0</v>
      </c>
      <c r="AW32" s="157">
        <v>0</v>
      </c>
      <c r="AX32" s="158">
        <v>93320.24</v>
      </c>
      <c r="AY32" s="157">
        <v>0</v>
      </c>
      <c r="AZ32" s="157">
        <v>0</v>
      </c>
      <c r="BA32" s="157">
        <v>0</v>
      </c>
      <c r="BB32" s="157">
        <v>0</v>
      </c>
      <c r="BC32" s="157">
        <v>0</v>
      </c>
      <c r="BD32" s="157">
        <v>0</v>
      </c>
      <c r="BE32" s="157">
        <v>0</v>
      </c>
      <c r="BF32" s="157">
        <v>0</v>
      </c>
      <c r="BG32" s="157">
        <v>0</v>
      </c>
      <c r="BH32" s="157">
        <v>0</v>
      </c>
      <c r="BI32" s="157">
        <v>0</v>
      </c>
      <c r="BJ32" s="157">
        <v>0</v>
      </c>
      <c r="BK32" s="157">
        <v>0</v>
      </c>
      <c r="BL32" s="157">
        <v>0</v>
      </c>
      <c r="BM32" s="157">
        <v>0</v>
      </c>
      <c r="BN32" s="157">
        <v>0</v>
      </c>
      <c r="BO32" s="157">
        <v>0</v>
      </c>
      <c r="BP32" s="157">
        <v>0</v>
      </c>
      <c r="BQ32" s="157">
        <v>0</v>
      </c>
      <c r="BR32" s="157">
        <v>0</v>
      </c>
      <c r="BS32" s="157">
        <v>0</v>
      </c>
      <c r="BT32" s="158">
        <v>46335.95</v>
      </c>
      <c r="BU32" s="157">
        <v>0</v>
      </c>
      <c r="BV32" s="157">
        <v>0</v>
      </c>
      <c r="BW32" s="157">
        <v>0</v>
      </c>
      <c r="BX32" s="157">
        <v>0</v>
      </c>
      <c r="BY32" s="157">
        <v>0</v>
      </c>
      <c r="BZ32" s="157">
        <v>0</v>
      </c>
      <c r="CA32" s="157">
        <v>0</v>
      </c>
      <c r="CB32" s="157">
        <v>0</v>
      </c>
      <c r="CC32" s="157">
        <v>0</v>
      </c>
      <c r="CD32" s="157">
        <v>0</v>
      </c>
      <c r="CE32" s="157">
        <v>0</v>
      </c>
      <c r="CF32" s="157">
        <v>0</v>
      </c>
      <c r="CG32" s="157">
        <v>0</v>
      </c>
      <c r="CH32" s="157">
        <v>0</v>
      </c>
      <c r="CI32" s="157">
        <v>0</v>
      </c>
      <c r="CJ32" s="157">
        <v>0</v>
      </c>
      <c r="CK32" s="157">
        <v>0</v>
      </c>
      <c r="CL32" s="157">
        <v>0</v>
      </c>
      <c r="CM32" s="157">
        <v>0</v>
      </c>
      <c r="CN32" s="157">
        <v>0</v>
      </c>
      <c r="CO32" s="157">
        <v>0</v>
      </c>
      <c r="CP32" s="157">
        <v>0</v>
      </c>
      <c r="CQ32" s="158">
        <v>43555.99</v>
      </c>
      <c r="CR32" s="157">
        <v>0</v>
      </c>
      <c r="CS32" s="157">
        <v>0</v>
      </c>
      <c r="CT32" s="157">
        <v>0</v>
      </c>
      <c r="CU32" s="157">
        <v>0</v>
      </c>
      <c r="CV32" s="157">
        <v>0</v>
      </c>
      <c r="CW32" s="157">
        <v>0</v>
      </c>
      <c r="CX32" s="157">
        <v>0</v>
      </c>
      <c r="CY32" s="157">
        <v>0</v>
      </c>
      <c r="CZ32" s="157">
        <v>0</v>
      </c>
      <c r="DA32" s="157">
        <v>0</v>
      </c>
      <c r="DB32" s="157">
        <v>0</v>
      </c>
      <c r="DC32" s="157">
        <v>0</v>
      </c>
      <c r="DD32" s="157">
        <v>0</v>
      </c>
      <c r="DE32" s="157">
        <v>0</v>
      </c>
      <c r="DF32" s="157">
        <v>0</v>
      </c>
      <c r="DG32" s="157">
        <v>0</v>
      </c>
      <c r="DH32" s="157">
        <v>0</v>
      </c>
      <c r="DI32" s="157">
        <v>0</v>
      </c>
      <c r="DJ32" s="157">
        <v>0</v>
      </c>
      <c r="DK32" s="157">
        <v>0</v>
      </c>
      <c r="DL32" s="157">
        <v>0</v>
      </c>
      <c r="DM32" s="157">
        <v>0</v>
      </c>
      <c r="DN32" s="157">
        <v>0</v>
      </c>
      <c r="DO32" s="158">
        <v>69503.929999999993</v>
      </c>
      <c r="DP32" s="157">
        <v>0</v>
      </c>
      <c r="DQ32" s="157">
        <v>0</v>
      </c>
      <c r="DR32" s="158">
        <v>92671.91</v>
      </c>
      <c r="DS32" s="157">
        <v>0</v>
      </c>
      <c r="DT32" s="157">
        <v>0</v>
      </c>
      <c r="DU32" s="157">
        <v>0</v>
      </c>
      <c r="DV32" s="157">
        <v>0</v>
      </c>
      <c r="DW32" s="157">
        <v>0</v>
      </c>
      <c r="DX32" s="157">
        <v>0</v>
      </c>
      <c r="DY32" s="157">
        <v>0</v>
      </c>
      <c r="DZ32" s="157">
        <v>0</v>
      </c>
      <c r="EA32" s="157">
        <v>0</v>
      </c>
      <c r="EB32" s="157">
        <v>0</v>
      </c>
      <c r="EC32" s="157">
        <v>0</v>
      </c>
      <c r="ED32" s="157">
        <v>0</v>
      </c>
    </row>
    <row r="33" spans="2:137" ht="46.8">
      <c r="B33" s="110" t="s">
        <v>8</v>
      </c>
      <c r="C33" s="111" t="s">
        <v>50</v>
      </c>
      <c r="D33" s="112" t="s">
        <v>309</v>
      </c>
      <c r="E33" s="138" t="s">
        <v>473</v>
      </c>
      <c r="F33" s="109" t="s">
        <v>562</v>
      </c>
      <c r="G33" s="142">
        <v>1834411</v>
      </c>
      <c r="H33" s="167">
        <f t="shared" si="0"/>
        <v>1834411.01</v>
      </c>
      <c r="I33" s="157">
        <v>0</v>
      </c>
      <c r="J33" s="157">
        <v>0</v>
      </c>
      <c r="K33" s="157">
        <v>0</v>
      </c>
      <c r="L33" s="157">
        <v>0</v>
      </c>
      <c r="M33" s="157">
        <v>0</v>
      </c>
      <c r="N33" s="157">
        <v>0</v>
      </c>
      <c r="O33" s="157">
        <v>0</v>
      </c>
      <c r="P33" s="157">
        <v>0</v>
      </c>
      <c r="Q33" s="157">
        <v>0</v>
      </c>
      <c r="R33" s="157">
        <v>0</v>
      </c>
      <c r="S33" s="157">
        <v>0</v>
      </c>
      <c r="T33" s="157">
        <v>0</v>
      </c>
      <c r="U33" s="157">
        <v>0</v>
      </c>
      <c r="V33" s="157">
        <v>0</v>
      </c>
      <c r="W33" s="157">
        <v>0</v>
      </c>
      <c r="X33" s="157">
        <v>0</v>
      </c>
      <c r="Y33" s="157">
        <v>0</v>
      </c>
      <c r="Z33" s="157">
        <v>0</v>
      </c>
      <c r="AA33" s="157">
        <v>0</v>
      </c>
      <c r="AB33" s="157">
        <v>0</v>
      </c>
      <c r="AC33" s="157">
        <v>0</v>
      </c>
      <c r="AD33" s="157">
        <v>0</v>
      </c>
      <c r="AE33" s="157">
        <v>0</v>
      </c>
      <c r="AF33" s="157">
        <v>0</v>
      </c>
      <c r="AG33" s="157">
        <v>0</v>
      </c>
      <c r="AH33" s="157">
        <v>0</v>
      </c>
      <c r="AI33" s="157">
        <v>0</v>
      </c>
      <c r="AJ33" s="157">
        <v>0</v>
      </c>
      <c r="AK33" s="157">
        <v>0</v>
      </c>
      <c r="AL33" s="157">
        <v>0</v>
      </c>
      <c r="AM33" s="157">
        <v>0</v>
      </c>
      <c r="AN33" s="157">
        <v>0</v>
      </c>
      <c r="AO33" s="157">
        <v>0</v>
      </c>
      <c r="AP33" s="157">
        <v>0</v>
      </c>
      <c r="AQ33" s="157">
        <v>0</v>
      </c>
      <c r="AR33" s="157">
        <v>0</v>
      </c>
      <c r="AS33" s="157">
        <v>0</v>
      </c>
      <c r="AT33" s="157">
        <v>0</v>
      </c>
      <c r="AU33" s="157">
        <v>0</v>
      </c>
      <c r="AV33" s="157">
        <v>0</v>
      </c>
      <c r="AW33" s="157">
        <v>0</v>
      </c>
      <c r="AX33" s="157">
        <v>0</v>
      </c>
      <c r="AY33" s="157">
        <v>0</v>
      </c>
      <c r="AZ33" s="157">
        <v>0</v>
      </c>
      <c r="BA33" s="157">
        <v>0</v>
      </c>
      <c r="BB33" s="157">
        <v>0</v>
      </c>
      <c r="BC33" s="157">
        <v>0</v>
      </c>
      <c r="BD33" s="157">
        <v>0</v>
      </c>
      <c r="BE33" s="157">
        <v>0</v>
      </c>
      <c r="BF33" s="157">
        <v>0</v>
      </c>
      <c r="BG33" s="157">
        <v>0</v>
      </c>
      <c r="BH33" s="157">
        <v>0</v>
      </c>
      <c r="BI33" s="157">
        <v>0</v>
      </c>
      <c r="BJ33" s="157">
        <v>0</v>
      </c>
      <c r="BK33" s="157">
        <v>0</v>
      </c>
      <c r="BL33" s="157">
        <v>0</v>
      </c>
      <c r="BM33" s="157">
        <v>0</v>
      </c>
      <c r="BN33" s="157">
        <v>0</v>
      </c>
      <c r="BO33" s="157">
        <v>0</v>
      </c>
      <c r="BP33" s="157">
        <v>0</v>
      </c>
      <c r="BQ33" s="157">
        <v>0</v>
      </c>
      <c r="BR33" s="157">
        <v>0</v>
      </c>
      <c r="BS33" s="157">
        <v>0</v>
      </c>
      <c r="BT33" s="157">
        <v>0</v>
      </c>
      <c r="BU33" s="157">
        <v>0</v>
      </c>
      <c r="BV33" s="157">
        <v>0</v>
      </c>
      <c r="BW33" s="157">
        <v>0</v>
      </c>
      <c r="BX33" s="158">
        <v>936182.26</v>
      </c>
      <c r="BY33" s="157">
        <v>0</v>
      </c>
      <c r="BZ33" s="157">
        <v>0</v>
      </c>
      <c r="CA33" s="157">
        <v>0</v>
      </c>
      <c r="CB33" s="157">
        <v>0</v>
      </c>
      <c r="CC33" s="157">
        <v>0</v>
      </c>
      <c r="CD33" s="157">
        <v>0</v>
      </c>
      <c r="CE33" s="157">
        <v>0</v>
      </c>
      <c r="CF33" s="157">
        <v>0</v>
      </c>
      <c r="CG33" s="157">
        <v>0</v>
      </c>
      <c r="CH33" s="157">
        <v>0</v>
      </c>
      <c r="CI33" s="157">
        <v>0</v>
      </c>
      <c r="CJ33" s="157">
        <v>0</v>
      </c>
      <c r="CK33" s="157">
        <v>0</v>
      </c>
      <c r="CL33" s="158">
        <v>265870.69</v>
      </c>
      <c r="CM33" s="157">
        <v>0</v>
      </c>
      <c r="CN33" s="157">
        <v>0</v>
      </c>
      <c r="CO33" s="157">
        <v>0</v>
      </c>
      <c r="CP33" s="157">
        <v>0</v>
      </c>
      <c r="CQ33" s="157">
        <v>0</v>
      </c>
      <c r="CR33" s="157">
        <v>0</v>
      </c>
      <c r="CS33" s="157">
        <v>0</v>
      </c>
      <c r="CT33" s="157">
        <v>0</v>
      </c>
      <c r="CU33" s="157">
        <v>0</v>
      </c>
      <c r="CV33" s="157">
        <v>0</v>
      </c>
      <c r="CW33" s="157">
        <v>0</v>
      </c>
      <c r="CX33" s="157">
        <v>0</v>
      </c>
      <c r="CY33" s="157">
        <v>0</v>
      </c>
      <c r="CZ33" s="157">
        <v>0</v>
      </c>
      <c r="DA33" s="157">
        <v>0</v>
      </c>
      <c r="DB33" s="157">
        <v>0</v>
      </c>
      <c r="DC33" s="157">
        <v>0</v>
      </c>
      <c r="DD33" s="157">
        <v>0</v>
      </c>
      <c r="DE33" s="157">
        <v>0</v>
      </c>
      <c r="DF33" s="157">
        <v>0</v>
      </c>
      <c r="DG33" s="157">
        <v>0</v>
      </c>
      <c r="DH33" s="157">
        <v>0</v>
      </c>
      <c r="DI33" s="157">
        <v>0</v>
      </c>
      <c r="DJ33" s="157">
        <v>0</v>
      </c>
      <c r="DK33" s="157">
        <v>0</v>
      </c>
      <c r="DL33" s="157">
        <v>0</v>
      </c>
      <c r="DM33" s="157">
        <v>0</v>
      </c>
      <c r="DN33" s="157">
        <v>0</v>
      </c>
      <c r="DO33" s="157">
        <v>0</v>
      </c>
      <c r="DP33" s="157">
        <v>0</v>
      </c>
      <c r="DQ33" s="157">
        <v>0</v>
      </c>
      <c r="DR33" s="157">
        <v>0</v>
      </c>
      <c r="DS33" s="157">
        <v>0</v>
      </c>
      <c r="DT33" s="157">
        <v>0</v>
      </c>
      <c r="DU33" s="157">
        <v>0</v>
      </c>
      <c r="DV33" s="158">
        <v>632358.06000000006</v>
      </c>
      <c r="DW33" s="157">
        <v>0</v>
      </c>
      <c r="DX33" s="157">
        <v>0</v>
      </c>
      <c r="DY33" s="157">
        <v>0</v>
      </c>
      <c r="DZ33" s="157">
        <v>0</v>
      </c>
      <c r="EA33" s="157">
        <v>0</v>
      </c>
      <c r="EB33" s="157">
        <v>0</v>
      </c>
      <c r="EC33" s="157">
        <v>0</v>
      </c>
      <c r="ED33" s="157">
        <v>0</v>
      </c>
    </row>
    <row r="34" spans="2:137" ht="46.8">
      <c r="B34" s="110" t="s">
        <v>9</v>
      </c>
      <c r="C34" s="111" t="s">
        <v>84</v>
      </c>
      <c r="D34" s="112" t="s">
        <v>309</v>
      </c>
      <c r="E34" s="140" t="s">
        <v>476</v>
      </c>
      <c r="F34" s="109" t="s">
        <v>560</v>
      </c>
      <c r="G34" s="142">
        <v>44480330</v>
      </c>
      <c r="H34" s="167">
        <f t="shared" si="0"/>
        <v>44480330.589999996</v>
      </c>
      <c r="I34" s="157">
        <v>0</v>
      </c>
      <c r="J34" s="157">
        <v>236742</v>
      </c>
      <c r="K34" s="157">
        <v>0</v>
      </c>
      <c r="L34" s="157">
        <v>0</v>
      </c>
      <c r="M34" s="157">
        <v>70100</v>
      </c>
      <c r="N34" s="157">
        <v>5974052</v>
      </c>
      <c r="O34" s="157">
        <v>1719585</v>
      </c>
      <c r="P34" s="157">
        <v>453813.25</v>
      </c>
      <c r="Q34" s="157">
        <v>0</v>
      </c>
      <c r="R34" s="157">
        <v>0</v>
      </c>
      <c r="S34" s="157">
        <v>0</v>
      </c>
      <c r="T34" s="157">
        <v>0</v>
      </c>
      <c r="U34" s="157">
        <v>0</v>
      </c>
      <c r="V34" s="157">
        <v>0</v>
      </c>
      <c r="W34" s="157">
        <v>0</v>
      </c>
      <c r="X34" s="157">
        <v>2600000</v>
      </c>
      <c r="Y34" s="157">
        <v>508256</v>
      </c>
      <c r="Z34" s="157">
        <v>0</v>
      </c>
      <c r="AA34" s="157">
        <v>0</v>
      </c>
      <c r="AB34" s="157">
        <v>0</v>
      </c>
      <c r="AC34" s="157">
        <v>7500</v>
      </c>
      <c r="AD34" s="157">
        <v>0</v>
      </c>
      <c r="AE34" s="157">
        <v>13200</v>
      </c>
      <c r="AF34" s="157">
        <v>0</v>
      </c>
      <c r="AG34" s="157">
        <v>0</v>
      </c>
      <c r="AH34" s="157">
        <v>0</v>
      </c>
      <c r="AI34" s="157">
        <v>120232</v>
      </c>
      <c r="AJ34" s="157">
        <v>0</v>
      </c>
      <c r="AK34" s="157">
        <v>16775699.779999999</v>
      </c>
      <c r="AL34" s="157">
        <v>0</v>
      </c>
      <c r="AM34" s="157">
        <v>0</v>
      </c>
      <c r="AN34" s="157">
        <v>0</v>
      </c>
      <c r="AO34" s="157">
        <v>0</v>
      </c>
      <c r="AP34" s="157">
        <v>0</v>
      </c>
      <c r="AQ34" s="157">
        <v>0</v>
      </c>
      <c r="AR34" s="157">
        <v>0</v>
      </c>
      <c r="AS34" s="157">
        <v>0</v>
      </c>
      <c r="AT34" s="157">
        <v>0</v>
      </c>
      <c r="AU34" s="157">
        <v>0</v>
      </c>
      <c r="AV34" s="157">
        <v>0</v>
      </c>
      <c r="AW34" s="157">
        <v>0</v>
      </c>
      <c r="AX34" s="157">
        <v>0</v>
      </c>
      <c r="AY34" s="157">
        <v>282.2</v>
      </c>
      <c r="AZ34" s="157">
        <v>0</v>
      </c>
      <c r="BA34" s="157">
        <v>0</v>
      </c>
      <c r="BB34" s="157">
        <v>0</v>
      </c>
      <c r="BC34" s="157">
        <v>0</v>
      </c>
      <c r="BD34" s="157">
        <v>0</v>
      </c>
      <c r="BE34" s="157">
        <v>0</v>
      </c>
      <c r="BF34" s="157">
        <v>0</v>
      </c>
      <c r="BG34" s="157">
        <v>0</v>
      </c>
      <c r="BH34" s="157">
        <v>0</v>
      </c>
      <c r="BI34" s="157">
        <v>0</v>
      </c>
      <c r="BJ34" s="157">
        <v>0</v>
      </c>
      <c r="BK34" s="157">
        <v>0</v>
      </c>
      <c r="BL34" s="157">
        <v>0</v>
      </c>
      <c r="BM34" s="157">
        <v>0</v>
      </c>
      <c r="BN34" s="157">
        <v>0</v>
      </c>
      <c r="BO34" s="157">
        <v>0</v>
      </c>
      <c r="BP34" s="157">
        <v>0</v>
      </c>
      <c r="BQ34" s="157">
        <v>0</v>
      </c>
      <c r="BR34" s="157">
        <v>0</v>
      </c>
      <c r="BS34" s="157">
        <v>0</v>
      </c>
      <c r="BT34" s="157">
        <v>0</v>
      </c>
      <c r="BU34" s="157">
        <v>0</v>
      </c>
      <c r="BV34" s="157">
        <v>0</v>
      </c>
      <c r="BW34" s="157">
        <v>0</v>
      </c>
      <c r="BX34" s="157">
        <v>0</v>
      </c>
      <c r="BY34" s="157">
        <v>0</v>
      </c>
      <c r="BZ34" s="157">
        <v>1338465</v>
      </c>
      <c r="CA34" s="157">
        <v>133959.74</v>
      </c>
      <c r="CB34" s="157">
        <v>0</v>
      </c>
      <c r="CC34" s="157">
        <v>0</v>
      </c>
      <c r="CD34" s="157">
        <v>0</v>
      </c>
      <c r="CE34" s="157">
        <v>42581.31</v>
      </c>
      <c r="CF34" s="157">
        <v>0</v>
      </c>
      <c r="CG34" s="157">
        <v>1626740</v>
      </c>
      <c r="CH34" s="157">
        <v>5650333.1699999999</v>
      </c>
      <c r="CI34" s="157">
        <v>0</v>
      </c>
      <c r="CJ34" s="157">
        <v>0</v>
      </c>
      <c r="CK34" s="157">
        <v>0</v>
      </c>
      <c r="CL34" s="157">
        <v>0</v>
      </c>
      <c r="CM34" s="157">
        <v>0</v>
      </c>
      <c r="CN34" s="157">
        <v>0</v>
      </c>
      <c r="CO34" s="157">
        <v>0</v>
      </c>
      <c r="CP34" s="157">
        <v>0</v>
      </c>
      <c r="CQ34" s="157">
        <v>0</v>
      </c>
      <c r="CR34" s="157">
        <v>838983.82</v>
      </c>
      <c r="CS34" s="157">
        <v>0</v>
      </c>
      <c r="CT34" s="157">
        <v>0</v>
      </c>
      <c r="CU34" s="157">
        <v>0</v>
      </c>
      <c r="CV34" s="157">
        <v>0</v>
      </c>
      <c r="CW34" s="157">
        <v>0</v>
      </c>
      <c r="CX34" s="157">
        <v>0</v>
      </c>
      <c r="CY34" s="157">
        <v>0</v>
      </c>
      <c r="CZ34" s="157">
        <v>0</v>
      </c>
      <c r="DA34" s="157">
        <v>0</v>
      </c>
      <c r="DB34" s="157">
        <v>0</v>
      </c>
      <c r="DC34" s="157">
        <v>4999.32</v>
      </c>
      <c r="DD34" s="157">
        <v>0</v>
      </c>
      <c r="DE34" s="157">
        <v>0</v>
      </c>
      <c r="DF34" s="157">
        <v>0</v>
      </c>
      <c r="DG34" s="157">
        <v>0</v>
      </c>
      <c r="DH34" s="157">
        <v>0</v>
      </c>
      <c r="DI34" s="157">
        <v>0</v>
      </c>
      <c r="DJ34" s="157">
        <v>0</v>
      </c>
      <c r="DK34" s="157">
        <v>0</v>
      </c>
      <c r="DL34" s="157">
        <v>0</v>
      </c>
      <c r="DM34" s="157">
        <v>0</v>
      </c>
      <c r="DN34" s="157">
        <v>0</v>
      </c>
      <c r="DO34" s="157">
        <v>4806</v>
      </c>
      <c r="DP34" s="157">
        <v>0</v>
      </c>
      <c r="DQ34" s="157">
        <v>0</v>
      </c>
      <c r="DR34" s="157">
        <v>0</v>
      </c>
      <c r="DS34" s="157">
        <v>0</v>
      </c>
      <c r="DT34" s="157">
        <v>0</v>
      </c>
      <c r="DU34" s="157">
        <v>0</v>
      </c>
      <c r="DV34" s="157">
        <v>0</v>
      </c>
      <c r="DW34" s="157">
        <v>6360000</v>
      </c>
      <c r="DX34" s="157">
        <v>0</v>
      </c>
      <c r="DY34" s="157">
        <v>0</v>
      </c>
      <c r="DZ34" s="157">
        <v>0</v>
      </c>
      <c r="EA34" s="157">
        <v>0</v>
      </c>
      <c r="EB34" s="157">
        <v>0</v>
      </c>
      <c r="EC34" s="157">
        <v>0</v>
      </c>
      <c r="ED34" s="157">
        <v>0</v>
      </c>
    </row>
    <row r="35" spans="2:137" ht="46.8">
      <c r="B35" s="110" t="s">
        <v>9</v>
      </c>
      <c r="C35" s="111" t="s">
        <v>84</v>
      </c>
      <c r="D35" s="112" t="s">
        <v>309</v>
      </c>
      <c r="E35" s="116" t="s">
        <v>477</v>
      </c>
      <c r="F35" s="109" t="s">
        <v>560</v>
      </c>
      <c r="G35" s="142">
        <v>62606934</v>
      </c>
      <c r="H35" s="167">
        <f t="shared" si="0"/>
        <v>62606933.11999999</v>
      </c>
      <c r="I35" s="157">
        <v>0</v>
      </c>
      <c r="J35" s="157">
        <v>0</v>
      </c>
      <c r="K35" s="157">
        <v>0</v>
      </c>
      <c r="L35" s="157">
        <v>0</v>
      </c>
      <c r="M35" s="157">
        <v>149775</v>
      </c>
      <c r="N35" s="157">
        <v>4450000</v>
      </c>
      <c r="O35" s="157">
        <v>4017707.07</v>
      </c>
      <c r="P35" s="157">
        <v>899988</v>
      </c>
      <c r="Q35" s="157">
        <v>581130.9</v>
      </c>
      <c r="R35" s="157">
        <v>0</v>
      </c>
      <c r="S35" s="157">
        <v>0</v>
      </c>
      <c r="T35" s="157">
        <v>932011.46</v>
      </c>
      <c r="U35" s="157">
        <v>0</v>
      </c>
      <c r="V35" s="157">
        <v>0</v>
      </c>
      <c r="W35" s="157">
        <v>0</v>
      </c>
      <c r="X35" s="157">
        <v>1239864.05</v>
      </c>
      <c r="Y35" s="157">
        <v>1296201.6499999999</v>
      </c>
      <c r="Z35" s="157">
        <v>0</v>
      </c>
      <c r="AA35" s="157">
        <v>0</v>
      </c>
      <c r="AB35" s="157">
        <v>103802.12</v>
      </c>
      <c r="AC35" s="157">
        <v>0</v>
      </c>
      <c r="AD35" s="157">
        <v>0</v>
      </c>
      <c r="AE35" s="157">
        <v>223971.68</v>
      </c>
      <c r="AF35" s="157">
        <v>0</v>
      </c>
      <c r="AG35" s="157">
        <v>0</v>
      </c>
      <c r="AH35" s="157">
        <v>0</v>
      </c>
      <c r="AI35" s="157">
        <v>90016</v>
      </c>
      <c r="AJ35" s="157">
        <v>0</v>
      </c>
      <c r="AK35" s="157">
        <v>0</v>
      </c>
      <c r="AL35" s="157">
        <v>135703</v>
      </c>
      <c r="AM35" s="157">
        <v>1223971.75</v>
      </c>
      <c r="AN35" s="157">
        <v>0</v>
      </c>
      <c r="AO35" s="157">
        <v>1200000</v>
      </c>
      <c r="AP35" s="157">
        <v>921895.14</v>
      </c>
      <c r="AQ35" s="157">
        <v>0</v>
      </c>
      <c r="AR35" s="157">
        <v>0</v>
      </c>
      <c r="AS35" s="157">
        <v>0</v>
      </c>
      <c r="AT35" s="157">
        <v>588876.65</v>
      </c>
      <c r="AU35" s="157">
        <v>0</v>
      </c>
      <c r="AV35" s="157">
        <v>0</v>
      </c>
      <c r="AW35" s="157">
        <v>0</v>
      </c>
      <c r="AX35" s="157">
        <v>18000</v>
      </c>
      <c r="AY35" s="157">
        <v>8401.6299999999992</v>
      </c>
      <c r="AZ35" s="157">
        <v>0</v>
      </c>
      <c r="BA35" s="157">
        <v>0</v>
      </c>
      <c r="BB35" s="157">
        <v>0</v>
      </c>
      <c r="BC35" s="157">
        <v>0</v>
      </c>
      <c r="BD35" s="157">
        <v>0</v>
      </c>
      <c r="BE35" s="157">
        <v>0</v>
      </c>
      <c r="BF35" s="157">
        <v>0</v>
      </c>
      <c r="BG35" s="157">
        <v>0</v>
      </c>
      <c r="BH35" s="157">
        <v>59</v>
      </c>
      <c r="BI35" s="157">
        <v>0</v>
      </c>
      <c r="BJ35" s="157">
        <v>0</v>
      </c>
      <c r="BK35" s="157">
        <v>0</v>
      </c>
      <c r="BL35" s="157">
        <v>0</v>
      </c>
      <c r="BM35" s="157">
        <v>0</v>
      </c>
      <c r="BN35" s="157">
        <v>0</v>
      </c>
      <c r="BO35" s="157">
        <v>0</v>
      </c>
      <c r="BP35" s="157">
        <v>117058</v>
      </c>
      <c r="BQ35" s="157">
        <v>0</v>
      </c>
      <c r="BR35" s="157">
        <v>0</v>
      </c>
      <c r="BS35" s="157">
        <v>0</v>
      </c>
      <c r="BT35" s="157">
        <v>0</v>
      </c>
      <c r="BU35" s="157">
        <v>0</v>
      </c>
      <c r="BV35" s="157">
        <v>0</v>
      </c>
      <c r="BW35" s="157">
        <v>0</v>
      </c>
      <c r="BX35" s="157">
        <v>0</v>
      </c>
      <c r="BY35" s="157">
        <v>0</v>
      </c>
      <c r="BZ35" s="157">
        <v>785925.05</v>
      </c>
      <c r="CA35" s="157">
        <v>1041244.45</v>
      </c>
      <c r="CB35" s="157">
        <v>0</v>
      </c>
      <c r="CC35" s="157">
        <v>0</v>
      </c>
      <c r="CD35" s="157">
        <v>4028529.52</v>
      </c>
      <c r="CE35" s="157">
        <v>65626.23</v>
      </c>
      <c r="CF35" s="157">
        <v>0</v>
      </c>
      <c r="CG35" s="157">
        <v>1044135.64</v>
      </c>
      <c r="CH35" s="157">
        <v>15541749.419999998</v>
      </c>
      <c r="CI35" s="157">
        <v>0</v>
      </c>
      <c r="CJ35" s="157">
        <v>0</v>
      </c>
      <c r="CK35" s="157">
        <v>0</v>
      </c>
      <c r="CL35" s="157">
        <v>0</v>
      </c>
      <c r="CM35" s="157">
        <v>0</v>
      </c>
      <c r="CN35" s="157">
        <v>0</v>
      </c>
      <c r="CO35" s="157">
        <v>0</v>
      </c>
      <c r="CP35" s="157">
        <v>0</v>
      </c>
      <c r="CQ35" s="157">
        <v>775000</v>
      </c>
      <c r="CR35" s="157">
        <v>1483967.73</v>
      </c>
      <c r="CS35" s="157">
        <v>0</v>
      </c>
      <c r="CT35" s="157">
        <v>0</v>
      </c>
      <c r="CU35" s="157">
        <v>0</v>
      </c>
      <c r="CV35" s="157">
        <v>0</v>
      </c>
      <c r="CW35" s="157">
        <v>0</v>
      </c>
      <c r="CX35" s="157">
        <v>0</v>
      </c>
      <c r="CY35" s="157">
        <v>960299.19</v>
      </c>
      <c r="CZ35" s="157">
        <v>0</v>
      </c>
      <c r="DA35" s="157">
        <v>0</v>
      </c>
      <c r="DB35" s="157">
        <v>0</v>
      </c>
      <c r="DC35" s="157">
        <v>9129.74</v>
      </c>
      <c r="DD35" s="157">
        <v>0</v>
      </c>
      <c r="DE35" s="157">
        <v>1643088.05</v>
      </c>
      <c r="DF35" s="157">
        <v>0</v>
      </c>
      <c r="DG35" s="157">
        <v>0</v>
      </c>
      <c r="DH35" s="157">
        <v>0</v>
      </c>
      <c r="DI35" s="157">
        <v>0</v>
      </c>
      <c r="DJ35" s="157">
        <v>0</v>
      </c>
      <c r="DK35" s="157">
        <v>0</v>
      </c>
      <c r="DL35" s="157">
        <v>0</v>
      </c>
      <c r="DM35" s="157">
        <v>0</v>
      </c>
      <c r="DN35" s="157">
        <v>0</v>
      </c>
      <c r="DO35" s="157">
        <v>724805</v>
      </c>
      <c r="DP35" s="157">
        <v>0</v>
      </c>
      <c r="DQ35" s="157">
        <v>0</v>
      </c>
      <c r="DR35" s="157">
        <v>0</v>
      </c>
      <c r="DS35" s="157">
        <v>0</v>
      </c>
      <c r="DT35" s="157">
        <v>0</v>
      </c>
      <c r="DU35" s="157">
        <v>0</v>
      </c>
      <c r="DV35" s="157">
        <v>0</v>
      </c>
      <c r="DW35" s="157">
        <v>16305000</v>
      </c>
      <c r="DX35" s="157">
        <v>0</v>
      </c>
      <c r="DY35" s="157">
        <v>0</v>
      </c>
      <c r="DZ35" s="157">
        <v>0</v>
      </c>
      <c r="EA35" s="157">
        <v>0</v>
      </c>
      <c r="EB35" s="157">
        <v>0</v>
      </c>
      <c r="EC35" s="157">
        <v>0</v>
      </c>
      <c r="ED35" s="157">
        <v>0</v>
      </c>
    </row>
    <row r="36" spans="2:137" ht="46.8">
      <c r="B36" s="110" t="s">
        <v>9</v>
      </c>
      <c r="C36" s="111" t="s">
        <v>84</v>
      </c>
      <c r="D36" s="112" t="s">
        <v>309</v>
      </c>
      <c r="E36" s="116" t="s">
        <v>478</v>
      </c>
      <c r="F36" s="109" t="s">
        <v>561</v>
      </c>
      <c r="G36" s="167">
        <v>578400</v>
      </c>
      <c r="H36" s="167">
        <f t="shared" si="0"/>
        <v>426971</v>
      </c>
      <c r="I36" s="157">
        <v>0</v>
      </c>
      <c r="J36" s="157">
        <v>0</v>
      </c>
      <c r="K36" s="157">
        <v>0</v>
      </c>
      <c r="L36" s="158">
        <v>374166</v>
      </c>
      <c r="M36" s="157">
        <v>0</v>
      </c>
      <c r="N36" s="157">
        <v>0</v>
      </c>
      <c r="O36" s="157">
        <v>0</v>
      </c>
      <c r="P36" s="157">
        <v>0</v>
      </c>
      <c r="Q36" s="157">
        <v>0</v>
      </c>
      <c r="R36" s="157">
        <v>0</v>
      </c>
      <c r="S36" s="157">
        <v>0</v>
      </c>
      <c r="T36" s="157">
        <v>0</v>
      </c>
      <c r="U36" s="157">
        <v>0</v>
      </c>
      <c r="V36" s="157">
        <v>0</v>
      </c>
      <c r="W36" s="157">
        <v>0</v>
      </c>
      <c r="X36" s="157">
        <v>0</v>
      </c>
      <c r="Y36" s="157">
        <v>0</v>
      </c>
      <c r="Z36" s="157">
        <v>0</v>
      </c>
      <c r="AA36" s="157">
        <v>0</v>
      </c>
      <c r="AB36" s="157">
        <v>0</v>
      </c>
      <c r="AC36" s="157">
        <v>0</v>
      </c>
      <c r="AD36" s="157">
        <v>0</v>
      </c>
      <c r="AE36" s="157">
        <v>0</v>
      </c>
      <c r="AF36" s="157">
        <v>0</v>
      </c>
      <c r="AG36" s="157">
        <v>0</v>
      </c>
      <c r="AH36" s="157">
        <v>0</v>
      </c>
      <c r="AI36" s="157">
        <v>0</v>
      </c>
      <c r="AJ36" s="157">
        <v>0</v>
      </c>
      <c r="AK36" s="157">
        <v>0</v>
      </c>
      <c r="AL36" s="157">
        <v>0</v>
      </c>
      <c r="AM36" s="157">
        <v>0</v>
      </c>
      <c r="AN36" s="157">
        <v>0</v>
      </c>
      <c r="AO36" s="157">
        <v>0</v>
      </c>
      <c r="AP36" s="157">
        <v>0</v>
      </c>
      <c r="AQ36" s="157">
        <v>0</v>
      </c>
      <c r="AR36" s="157">
        <v>0</v>
      </c>
      <c r="AS36" s="157">
        <v>0</v>
      </c>
      <c r="AT36" s="157">
        <v>0</v>
      </c>
      <c r="AU36" s="157">
        <v>0</v>
      </c>
      <c r="AV36" s="157">
        <v>0</v>
      </c>
      <c r="AW36" s="157">
        <v>0</v>
      </c>
      <c r="AX36" s="157">
        <v>0</v>
      </c>
      <c r="AY36" s="157">
        <v>0</v>
      </c>
      <c r="AZ36" s="157">
        <v>0</v>
      </c>
      <c r="BA36" s="157">
        <v>0</v>
      </c>
      <c r="BB36" s="157">
        <v>0</v>
      </c>
      <c r="BC36" s="157">
        <v>0</v>
      </c>
      <c r="BD36" s="157">
        <v>0</v>
      </c>
      <c r="BE36" s="157">
        <v>0</v>
      </c>
      <c r="BF36" s="157">
        <v>0</v>
      </c>
      <c r="BG36" s="157">
        <v>0</v>
      </c>
      <c r="BH36" s="157">
        <v>0</v>
      </c>
      <c r="BI36" s="157">
        <v>0</v>
      </c>
      <c r="BJ36" s="157">
        <v>0</v>
      </c>
      <c r="BK36" s="157">
        <v>0</v>
      </c>
      <c r="BL36" s="157">
        <v>0</v>
      </c>
      <c r="BM36" s="157">
        <v>0</v>
      </c>
      <c r="BN36" s="157">
        <v>0</v>
      </c>
      <c r="BO36" s="157">
        <v>0</v>
      </c>
      <c r="BP36" s="157">
        <v>0</v>
      </c>
      <c r="BQ36" s="157">
        <v>0</v>
      </c>
      <c r="BR36" s="157">
        <v>0</v>
      </c>
      <c r="BS36" s="157">
        <v>0</v>
      </c>
      <c r="BT36" s="158">
        <v>52805</v>
      </c>
      <c r="BU36" s="157">
        <v>0</v>
      </c>
      <c r="BV36" s="157">
        <v>0</v>
      </c>
      <c r="BW36" s="157">
        <v>0</v>
      </c>
      <c r="BX36" s="157">
        <v>0</v>
      </c>
      <c r="BY36" s="157">
        <v>0</v>
      </c>
      <c r="BZ36" s="157">
        <v>0</v>
      </c>
      <c r="CA36" s="157">
        <v>0</v>
      </c>
      <c r="CB36" s="157">
        <v>0</v>
      </c>
      <c r="CC36" s="157">
        <v>0</v>
      </c>
      <c r="CD36" s="157">
        <v>0</v>
      </c>
      <c r="CE36" s="157">
        <v>0</v>
      </c>
      <c r="CF36" s="157">
        <v>0</v>
      </c>
      <c r="CG36" s="157">
        <v>0</v>
      </c>
      <c r="CH36" s="157">
        <v>0</v>
      </c>
      <c r="CI36" s="157">
        <v>0</v>
      </c>
      <c r="CJ36" s="157">
        <v>0</v>
      </c>
      <c r="CK36" s="157">
        <v>0</v>
      </c>
      <c r="CL36" s="157">
        <v>0</v>
      </c>
      <c r="CM36" s="157">
        <v>0</v>
      </c>
      <c r="CN36" s="157">
        <v>0</v>
      </c>
      <c r="CO36" s="157">
        <v>0</v>
      </c>
      <c r="CP36" s="157">
        <v>0</v>
      </c>
      <c r="CQ36" s="157">
        <v>0</v>
      </c>
      <c r="CR36" s="157">
        <v>0</v>
      </c>
      <c r="CS36" s="157">
        <v>0</v>
      </c>
      <c r="CT36" s="157">
        <v>0</v>
      </c>
      <c r="CU36" s="157">
        <v>0</v>
      </c>
      <c r="CV36" s="157">
        <v>0</v>
      </c>
      <c r="CW36" s="157">
        <v>0</v>
      </c>
      <c r="CX36" s="157">
        <v>0</v>
      </c>
      <c r="CY36" s="157">
        <v>0</v>
      </c>
      <c r="CZ36" s="157">
        <v>0</v>
      </c>
      <c r="DA36" s="157">
        <v>0</v>
      </c>
      <c r="DB36" s="157">
        <v>0</v>
      </c>
      <c r="DC36" s="157">
        <v>0</v>
      </c>
      <c r="DD36" s="157">
        <v>0</v>
      </c>
      <c r="DE36" s="157">
        <v>0</v>
      </c>
      <c r="DF36" s="157">
        <v>0</v>
      </c>
      <c r="DG36" s="157">
        <v>0</v>
      </c>
      <c r="DH36" s="157">
        <v>0</v>
      </c>
      <c r="DI36" s="157">
        <v>0</v>
      </c>
      <c r="DJ36" s="157">
        <v>0</v>
      </c>
      <c r="DK36" s="157">
        <v>0</v>
      </c>
      <c r="DL36" s="157">
        <v>0</v>
      </c>
      <c r="DM36" s="157">
        <v>0</v>
      </c>
      <c r="DN36" s="157">
        <v>0</v>
      </c>
      <c r="DO36" s="157">
        <v>0</v>
      </c>
      <c r="DP36" s="157">
        <v>0</v>
      </c>
      <c r="DQ36" s="157">
        <v>0</v>
      </c>
      <c r="DR36" s="157">
        <v>0</v>
      </c>
      <c r="DS36" s="157">
        <v>0</v>
      </c>
      <c r="DT36" s="157">
        <v>0</v>
      </c>
      <c r="DU36" s="157">
        <v>0</v>
      </c>
      <c r="DV36" s="157">
        <v>0</v>
      </c>
      <c r="DW36" s="157">
        <v>0</v>
      </c>
      <c r="DX36" s="157">
        <v>0</v>
      </c>
      <c r="DY36" s="157">
        <v>0</v>
      </c>
      <c r="DZ36" s="157">
        <v>0</v>
      </c>
      <c r="EA36" s="157">
        <v>0</v>
      </c>
      <c r="EB36" s="157">
        <v>0</v>
      </c>
      <c r="EC36" s="157">
        <v>0</v>
      </c>
      <c r="ED36" s="157">
        <v>0</v>
      </c>
    </row>
    <row r="37" spans="2:137" ht="46.8">
      <c r="B37" s="110" t="s">
        <v>9</v>
      </c>
      <c r="C37" s="111" t="s">
        <v>84</v>
      </c>
      <c r="D37" s="112" t="s">
        <v>311</v>
      </c>
      <c r="E37" s="149" t="s">
        <v>540</v>
      </c>
      <c r="F37" s="50" t="s">
        <v>487</v>
      </c>
      <c r="G37" s="142">
        <v>363603</v>
      </c>
      <c r="H37" s="167">
        <f t="shared" si="0"/>
        <v>0</v>
      </c>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s="157"/>
      <c r="EF37" s="157"/>
      <c r="EG37" s="157"/>
    </row>
    <row r="38" spans="2:137" ht="46.8">
      <c r="B38" s="110" t="s">
        <v>9</v>
      </c>
      <c r="C38" s="111" t="s">
        <v>84</v>
      </c>
      <c r="D38" s="112" t="s">
        <v>311</v>
      </c>
      <c r="E38" s="165" t="s">
        <v>551</v>
      </c>
      <c r="F38" s="50" t="s">
        <v>488</v>
      </c>
      <c r="G38" s="142">
        <v>15158</v>
      </c>
      <c r="H38" s="167">
        <f t="shared" si="0"/>
        <v>0</v>
      </c>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s="157"/>
      <c r="EF38" s="157"/>
      <c r="EG38" s="157"/>
    </row>
    <row r="39" spans="2:137" ht="46.8">
      <c r="B39" s="110" t="s">
        <v>9</v>
      </c>
      <c r="C39" s="111" t="s">
        <v>84</v>
      </c>
      <c r="D39" s="112" t="s">
        <v>311</v>
      </c>
      <c r="E39" s="149" t="s">
        <v>550</v>
      </c>
      <c r="F39" s="50" t="s">
        <v>489</v>
      </c>
      <c r="G39" s="142">
        <v>1306301</v>
      </c>
      <c r="H39" s="167">
        <f t="shared" si="0"/>
        <v>0</v>
      </c>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s="157"/>
      <c r="EF39" s="157"/>
      <c r="EG39" s="157"/>
    </row>
    <row r="40" spans="2:137" ht="46.8">
      <c r="B40" s="110" t="s">
        <v>9</v>
      </c>
      <c r="C40" s="111" t="s">
        <v>84</v>
      </c>
      <c r="D40" s="112" t="s">
        <v>311</v>
      </c>
      <c r="E40" s="149" t="s">
        <v>549</v>
      </c>
      <c r="F40" s="50" t="s">
        <v>490</v>
      </c>
      <c r="G40" s="142">
        <v>107493</v>
      </c>
      <c r="H40" s="167">
        <f t="shared" si="0"/>
        <v>0</v>
      </c>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s="157"/>
      <c r="EF40" s="157"/>
      <c r="EG40" s="157"/>
    </row>
    <row r="41" spans="2:137" ht="46.8">
      <c r="B41" s="110" t="s">
        <v>9</v>
      </c>
      <c r="C41" s="111" t="s">
        <v>84</v>
      </c>
      <c r="D41" s="112" t="s">
        <v>311</v>
      </c>
      <c r="E41" s="149" t="s">
        <v>548</v>
      </c>
      <c r="F41" s="50" t="s">
        <v>491</v>
      </c>
      <c r="G41" s="142">
        <v>896863</v>
      </c>
      <c r="H41" s="167">
        <f t="shared" si="0"/>
        <v>0</v>
      </c>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s="157"/>
      <c r="EF41" s="157"/>
      <c r="EG41" s="157"/>
    </row>
    <row r="42" spans="2:137" ht="46.8">
      <c r="B42" s="110" t="s">
        <v>9</v>
      </c>
      <c r="C42" s="111" t="s">
        <v>84</v>
      </c>
      <c r="D42" s="112" t="s">
        <v>311</v>
      </c>
      <c r="E42" s="149" t="s">
        <v>547</v>
      </c>
      <c r="F42" s="50" t="s">
        <v>492</v>
      </c>
      <c r="G42" s="142">
        <v>207197</v>
      </c>
      <c r="H42" s="167">
        <f t="shared" si="0"/>
        <v>0</v>
      </c>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row>
    <row r="43" spans="2:137" ht="46.8">
      <c r="B43" s="110" t="s">
        <v>9</v>
      </c>
      <c r="C43" s="111" t="s">
        <v>84</v>
      </c>
      <c r="D43" s="112" t="s">
        <v>311</v>
      </c>
      <c r="E43" s="149" t="s">
        <v>546</v>
      </c>
      <c r="F43" s="50" t="s">
        <v>493</v>
      </c>
      <c r="G43" s="142">
        <v>627044</v>
      </c>
      <c r="H43" s="167">
        <f t="shared" si="0"/>
        <v>0</v>
      </c>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row>
    <row r="44" spans="2:137" ht="46.8">
      <c r="B44" s="110" t="s">
        <v>9</v>
      </c>
      <c r="C44" s="111" t="s">
        <v>84</v>
      </c>
      <c r="D44" s="112" t="s">
        <v>311</v>
      </c>
      <c r="E44" s="149" t="s">
        <v>545</v>
      </c>
      <c r="F44" s="50" t="s">
        <v>494</v>
      </c>
      <c r="G44" s="142">
        <v>20328</v>
      </c>
      <c r="H44" s="167">
        <f t="shared" si="0"/>
        <v>0</v>
      </c>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row>
    <row r="45" spans="2:137" ht="46.8">
      <c r="B45" s="110" t="s">
        <v>9</v>
      </c>
      <c r="C45" s="111" t="s">
        <v>84</v>
      </c>
      <c r="D45" s="112" t="s">
        <v>311</v>
      </c>
      <c r="E45" s="149" t="s">
        <v>544</v>
      </c>
      <c r="F45" s="50" t="s">
        <v>496</v>
      </c>
      <c r="G45" s="142">
        <v>4785</v>
      </c>
      <c r="H45" s="167">
        <f t="shared" si="0"/>
        <v>0</v>
      </c>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row>
    <row r="46" spans="2:137" ht="46.8">
      <c r="B46" s="110" t="s">
        <v>9</v>
      </c>
      <c r="C46" s="111" t="s">
        <v>84</v>
      </c>
      <c r="D46" s="112" t="s">
        <v>311</v>
      </c>
      <c r="E46" s="149" t="s">
        <v>543</v>
      </c>
      <c r="F46" s="50" t="s">
        <v>557</v>
      </c>
      <c r="G46" s="142">
        <v>298494</v>
      </c>
      <c r="H46" s="167">
        <f t="shared" si="0"/>
        <v>0</v>
      </c>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row>
    <row r="47" spans="2:137" ht="46.8">
      <c r="B47" s="110" t="s">
        <v>9</v>
      </c>
      <c r="C47" s="111" t="s">
        <v>84</v>
      </c>
      <c r="D47" s="112" t="s">
        <v>311</v>
      </c>
      <c r="E47" s="149" t="s">
        <v>542</v>
      </c>
      <c r="F47" s="50" t="s">
        <v>558</v>
      </c>
      <c r="G47" s="142">
        <v>2106</v>
      </c>
      <c r="H47" s="167">
        <f t="shared" si="0"/>
        <v>0</v>
      </c>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row>
    <row r="48" spans="2:137" ht="46.8">
      <c r="B48" s="110" t="s">
        <v>9</v>
      </c>
      <c r="C48" s="111" t="s">
        <v>84</v>
      </c>
      <c r="D48" s="112" t="s">
        <v>311</v>
      </c>
      <c r="E48" s="169" t="s">
        <v>541</v>
      </c>
      <c r="F48" s="50" t="s">
        <v>486</v>
      </c>
      <c r="G48" s="142">
        <v>704330</v>
      </c>
      <c r="H48" s="167">
        <f t="shared" si="0"/>
        <v>0</v>
      </c>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row>
    <row r="49" spans="2:140">
      <c r="B49" s="48" t="s">
        <v>10</v>
      </c>
      <c r="C49" s="146" t="s">
        <v>51</v>
      </c>
      <c r="D49" s="118"/>
      <c r="E49" s="118"/>
      <c r="F49" s="109"/>
      <c r="G49" s="143"/>
      <c r="H49" s="167">
        <f t="shared" si="0"/>
        <v>0</v>
      </c>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row>
    <row r="50" spans="2:140">
      <c r="B50" s="150" t="s">
        <v>527</v>
      </c>
      <c r="C50" s="148" t="s">
        <v>528</v>
      </c>
      <c r="D50" s="118"/>
      <c r="E50" s="118"/>
      <c r="F50" s="109"/>
      <c r="G50" s="143"/>
      <c r="H50" s="167">
        <f t="shared" si="0"/>
        <v>0</v>
      </c>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row>
    <row r="51" spans="2:140">
      <c r="B51" s="150" t="s">
        <v>529</v>
      </c>
      <c r="C51" s="152" t="s">
        <v>530</v>
      </c>
      <c r="D51" s="118"/>
      <c r="E51" s="118"/>
      <c r="F51" s="109"/>
      <c r="G51" s="143"/>
      <c r="H51" s="167">
        <f t="shared" si="0"/>
        <v>0</v>
      </c>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row>
    <row r="52" spans="2:140" ht="46.8">
      <c r="B52" s="110" t="s">
        <v>11</v>
      </c>
      <c r="C52" s="111" t="s">
        <v>52</v>
      </c>
      <c r="D52" s="112" t="s">
        <v>310</v>
      </c>
      <c r="E52" s="138" t="s">
        <v>461</v>
      </c>
      <c r="F52" s="109" t="s">
        <v>562</v>
      </c>
      <c r="G52" s="142">
        <v>3846606</v>
      </c>
      <c r="H52" s="167">
        <f>SUM(I52:ED52)</f>
        <v>3846605.59</v>
      </c>
      <c r="I52" s="157">
        <v>0</v>
      </c>
      <c r="J52" s="157">
        <v>0</v>
      </c>
      <c r="K52" s="157">
        <v>0</v>
      </c>
      <c r="L52" s="157">
        <v>0</v>
      </c>
      <c r="M52" s="157">
        <v>0</v>
      </c>
      <c r="N52" s="157">
        <v>0</v>
      </c>
      <c r="O52" s="157">
        <v>0</v>
      </c>
      <c r="P52" s="157">
        <v>0</v>
      </c>
      <c r="Q52" s="157">
        <v>0</v>
      </c>
      <c r="R52" s="157">
        <v>0</v>
      </c>
      <c r="S52" s="157">
        <v>0</v>
      </c>
      <c r="T52" s="157">
        <v>0</v>
      </c>
      <c r="U52" s="157">
        <v>0</v>
      </c>
      <c r="V52" s="157">
        <v>0</v>
      </c>
      <c r="W52" s="157">
        <v>0</v>
      </c>
      <c r="X52" s="157">
        <v>0</v>
      </c>
      <c r="Y52" s="157">
        <v>0</v>
      </c>
      <c r="Z52" s="157">
        <v>0</v>
      </c>
      <c r="AA52" s="157">
        <v>0</v>
      </c>
      <c r="AB52" s="157">
        <v>0</v>
      </c>
      <c r="AC52" s="157">
        <v>0</v>
      </c>
      <c r="AD52" s="157">
        <v>0</v>
      </c>
      <c r="AE52" s="157">
        <v>0</v>
      </c>
      <c r="AF52" s="157">
        <v>0</v>
      </c>
      <c r="AG52" s="157">
        <v>0</v>
      </c>
      <c r="AH52" s="157">
        <v>0</v>
      </c>
      <c r="AI52" s="157">
        <v>0</v>
      </c>
      <c r="AJ52" s="157">
        <v>0</v>
      </c>
      <c r="AK52" s="157">
        <v>0</v>
      </c>
      <c r="AL52" s="157">
        <v>0</v>
      </c>
      <c r="AM52" s="157">
        <v>0</v>
      </c>
      <c r="AN52" s="157">
        <v>0</v>
      </c>
      <c r="AO52" s="157">
        <v>0</v>
      </c>
      <c r="AP52" s="157">
        <v>0</v>
      </c>
      <c r="AQ52" s="157">
        <v>0</v>
      </c>
      <c r="AR52" s="157">
        <v>0</v>
      </c>
      <c r="AS52" s="157">
        <v>0</v>
      </c>
      <c r="AT52" s="157">
        <v>0</v>
      </c>
      <c r="AU52" s="157">
        <v>0</v>
      </c>
      <c r="AV52" s="157">
        <v>0</v>
      </c>
      <c r="AW52" s="157">
        <v>0</v>
      </c>
      <c r="AX52" s="157">
        <v>0</v>
      </c>
      <c r="AY52" s="157">
        <v>0</v>
      </c>
      <c r="AZ52" s="157">
        <v>0</v>
      </c>
      <c r="BA52" s="157">
        <v>0</v>
      </c>
      <c r="BB52" s="157">
        <v>0</v>
      </c>
      <c r="BC52" s="157">
        <v>0</v>
      </c>
      <c r="BD52" s="157">
        <v>0</v>
      </c>
      <c r="BE52" s="157">
        <v>0</v>
      </c>
      <c r="BF52" s="157">
        <v>0</v>
      </c>
      <c r="BG52" s="157">
        <v>0</v>
      </c>
      <c r="BH52" s="157">
        <v>0</v>
      </c>
      <c r="BI52" s="157">
        <v>0</v>
      </c>
      <c r="BJ52" s="157">
        <v>1713825.33</v>
      </c>
      <c r="BK52" s="157">
        <v>0</v>
      </c>
      <c r="BL52" s="157">
        <v>0</v>
      </c>
      <c r="BM52" s="157">
        <v>0</v>
      </c>
      <c r="BN52" s="157">
        <v>0</v>
      </c>
      <c r="BO52" s="157">
        <v>0</v>
      </c>
      <c r="BP52" s="157">
        <v>0</v>
      </c>
      <c r="BQ52" s="157">
        <v>0</v>
      </c>
      <c r="BR52" s="157">
        <v>0</v>
      </c>
      <c r="BS52" s="157">
        <v>0</v>
      </c>
      <c r="BT52" s="157">
        <v>0</v>
      </c>
      <c r="BU52" s="157">
        <v>0</v>
      </c>
      <c r="BV52" s="157">
        <v>0</v>
      </c>
      <c r="BW52" s="157">
        <v>0</v>
      </c>
      <c r="BX52" s="157">
        <v>0</v>
      </c>
      <c r="BY52" s="157">
        <v>0</v>
      </c>
      <c r="BZ52" s="157">
        <v>0</v>
      </c>
      <c r="CA52" s="157">
        <v>0</v>
      </c>
      <c r="CB52" s="157">
        <v>0</v>
      </c>
      <c r="CC52" s="157">
        <v>0</v>
      </c>
      <c r="CD52" s="157">
        <v>0</v>
      </c>
      <c r="CE52" s="157">
        <v>0</v>
      </c>
      <c r="CF52" s="157">
        <v>0</v>
      </c>
      <c r="CG52" s="157">
        <v>0</v>
      </c>
      <c r="CH52" s="157">
        <v>0</v>
      </c>
      <c r="CI52" s="157">
        <v>0</v>
      </c>
      <c r="CJ52" s="157">
        <v>0</v>
      </c>
      <c r="CK52" s="157">
        <v>0</v>
      </c>
      <c r="CL52" s="157">
        <v>0</v>
      </c>
      <c r="CM52" s="157">
        <v>0</v>
      </c>
      <c r="CN52" s="157">
        <v>2132780.2599999998</v>
      </c>
      <c r="CO52" s="157">
        <v>0</v>
      </c>
      <c r="CP52" s="157">
        <v>0</v>
      </c>
      <c r="CQ52" s="157">
        <v>0</v>
      </c>
      <c r="CR52" s="157">
        <v>0</v>
      </c>
      <c r="CS52" s="157">
        <v>0</v>
      </c>
      <c r="CT52" s="157">
        <v>0</v>
      </c>
      <c r="CU52" s="157">
        <v>0</v>
      </c>
      <c r="CV52" s="157">
        <v>0</v>
      </c>
      <c r="CW52" s="157">
        <v>0</v>
      </c>
      <c r="CX52" s="157">
        <v>0</v>
      </c>
      <c r="CY52" s="157">
        <v>0</v>
      </c>
      <c r="CZ52" s="157">
        <v>0</v>
      </c>
      <c r="DA52" s="157">
        <v>0</v>
      </c>
      <c r="DB52" s="157">
        <v>0</v>
      </c>
      <c r="DC52" s="157">
        <v>0</v>
      </c>
      <c r="DD52" s="157">
        <v>0</v>
      </c>
      <c r="DE52" s="157">
        <v>0</v>
      </c>
      <c r="DF52" s="157">
        <v>0</v>
      </c>
      <c r="DG52" s="157">
        <v>0</v>
      </c>
      <c r="DH52" s="157">
        <v>0</v>
      </c>
      <c r="DI52" s="157">
        <v>0</v>
      </c>
      <c r="DJ52" s="157">
        <v>0</v>
      </c>
      <c r="DK52" s="157">
        <v>0</v>
      </c>
      <c r="DL52" s="157">
        <v>0</v>
      </c>
      <c r="DM52" s="157">
        <v>0</v>
      </c>
      <c r="DN52" s="157">
        <v>0</v>
      </c>
      <c r="DO52" s="157">
        <v>0</v>
      </c>
      <c r="DP52" s="157">
        <v>0</v>
      </c>
      <c r="DQ52" s="157">
        <v>0</v>
      </c>
      <c r="DR52" s="157">
        <v>0</v>
      </c>
      <c r="DS52" s="157">
        <v>0</v>
      </c>
      <c r="DT52" s="157">
        <v>0</v>
      </c>
      <c r="DU52" s="157">
        <v>0</v>
      </c>
      <c r="DV52" s="157">
        <v>0</v>
      </c>
      <c r="DW52" s="157">
        <v>0</v>
      </c>
      <c r="DX52" s="157">
        <v>0</v>
      </c>
      <c r="DY52" s="157">
        <v>0</v>
      </c>
      <c r="DZ52" s="157">
        <v>0</v>
      </c>
      <c r="EA52" s="157">
        <v>0</v>
      </c>
      <c r="EB52" s="157">
        <v>0</v>
      </c>
      <c r="EC52" s="157">
        <v>0</v>
      </c>
      <c r="ED52" s="157">
        <v>0</v>
      </c>
    </row>
    <row r="53" spans="2:140" ht="31.2">
      <c r="B53" s="110" t="s">
        <v>12</v>
      </c>
      <c r="C53" s="120" t="s">
        <v>85</v>
      </c>
      <c r="D53" s="112" t="s">
        <v>310</v>
      </c>
      <c r="E53" s="108" t="s">
        <v>208</v>
      </c>
      <c r="F53" s="109" t="s">
        <v>565</v>
      </c>
      <c r="G53" s="142">
        <v>1564347</v>
      </c>
      <c r="H53" s="167">
        <f t="shared" ref="H53" si="1">SUM(I53:ED53)</f>
        <v>1564347</v>
      </c>
      <c r="I53" s="188"/>
      <c r="J53" s="188"/>
      <c r="K53" s="188"/>
      <c r="L53" s="188"/>
      <c r="M53" s="188"/>
      <c r="N53" s="188"/>
      <c r="O53" s="188"/>
      <c r="P53" s="188"/>
      <c r="Q53" s="188"/>
      <c r="R53" s="188"/>
      <c r="S53" s="188"/>
      <c r="T53" s="188"/>
      <c r="U53" s="188"/>
      <c r="V53" s="188"/>
      <c r="W53" s="188"/>
      <c r="X53" s="188"/>
      <c r="Y53" s="188"/>
      <c r="Z53" s="188"/>
      <c r="AA53" s="188"/>
      <c r="AB53" s="188"/>
      <c r="AC53" s="188"/>
      <c r="AD53" s="188"/>
      <c r="AE53" s="188"/>
      <c r="AF53" s="188"/>
      <c r="AG53" s="188"/>
      <c r="AH53" s="188"/>
      <c r="AI53" s="188"/>
      <c r="AJ53" s="188"/>
      <c r="AK53" s="188"/>
      <c r="AL53" s="188"/>
      <c r="AM53" s="188"/>
      <c r="AN53" s="188"/>
      <c r="AO53" s="188"/>
      <c r="AP53" s="188"/>
      <c r="AQ53" s="188"/>
      <c r="AR53" s="188"/>
      <c r="AS53" s="188"/>
      <c r="AT53" s="188"/>
      <c r="AU53" s="188"/>
      <c r="AV53" s="188"/>
      <c r="AW53" s="188"/>
      <c r="AX53" s="188"/>
      <c r="AY53" s="188"/>
      <c r="AZ53" s="188"/>
      <c r="BA53" s="188"/>
      <c r="BB53" s="188"/>
      <c r="BC53" s="188"/>
      <c r="BD53" s="188"/>
      <c r="BE53" s="188"/>
      <c r="BF53" s="188"/>
      <c r="BG53" s="188"/>
      <c r="BH53" s="188"/>
      <c r="BI53" s="188"/>
      <c r="BJ53" s="160">
        <v>1564347</v>
      </c>
      <c r="BK53" s="188"/>
      <c r="BL53" s="188"/>
      <c r="BM53" s="188"/>
      <c r="BN53" s="188"/>
      <c r="BO53" s="188"/>
      <c r="BP53" s="188"/>
      <c r="BQ53" s="188"/>
      <c r="BR53" s="188"/>
      <c r="BS53" s="188"/>
      <c r="BT53" s="188"/>
      <c r="BU53" s="188"/>
      <c r="BV53" s="188"/>
      <c r="BW53" s="188"/>
      <c r="BX53" s="188"/>
      <c r="BY53" s="188"/>
      <c r="BZ53" s="188"/>
      <c r="CA53" s="188"/>
      <c r="CB53" s="188"/>
      <c r="CC53" s="188"/>
      <c r="CD53" s="188"/>
      <c r="CE53" s="188"/>
      <c r="CF53" s="188"/>
      <c r="CG53" s="188"/>
      <c r="CH53" s="188"/>
      <c r="CI53" s="188"/>
      <c r="CJ53" s="188"/>
      <c r="CK53" s="188"/>
      <c r="CL53" s="188"/>
      <c r="CM53" s="188"/>
      <c r="CN53" s="188"/>
      <c r="CO53" s="188"/>
      <c r="CP53" s="188"/>
      <c r="CQ53" s="188"/>
      <c r="CR53" s="188"/>
      <c r="CS53" s="188"/>
      <c r="CT53" s="188"/>
      <c r="CU53" s="188"/>
      <c r="CV53" s="188"/>
      <c r="CW53" s="188"/>
      <c r="CX53" s="188"/>
      <c r="CY53" s="188"/>
      <c r="CZ53" s="188"/>
      <c r="DA53" s="188"/>
      <c r="DB53" s="188"/>
      <c r="DC53" s="188"/>
      <c r="DD53" s="188"/>
      <c r="DE53" s="188"/>
      <c r="DF53" s="188"/>
      <c r="DG53" s="188"/>
      <c r="DH53" s="188"/>
      <c r="DI53" s="188"/>
      <c r="DJ53" s="188"/>
      <c r="DK53" s="188"/>
      <c r="DL53" s="188"/>
      <c r="DM53" s="188"/>
      <c r="DN53" s="188"/>
      <c r="DO53" s="188"/>
      <c r="DP53" s="188"/>
      <c r="DQ53" s="188"/>
      <c r="DR53" s="188"/>
      <c r="DS53" s="188"/>
      <c r="DT53" s="188"/>
      <c r="DU53" s="188"/>
      <c r="DV53" s="188"/>
      <c r="DW53" s="188"/>
      <c r="DX53" s="188"/>
      <c r="DY53" s="188"/>
      <c r="DZ53" s="188"/>
      <c r="EA53" s="188"/>
      <c r="EB53" s="188"/>
      <c r="EC53" s="188"/>
      <c r="ED53" s="188"/>
      <c r="EE53" s="114"/>
      <c r="EF53" s="114"/>
      <c r="EG53" s="114"/>
      <c r="EH53" s="114"/>
      <c r="EI53" s="114"/>
      <c r="EJ53" s="114"/>
    </row>
    <row r="54" spans="2:140">
      <c r="B54" s="150" t="s">
        <v>531</v>
      </c>
      <c r="C54" s="152" t="s">
        <v>532</v>
      </c>
      <c r="D54" s="109"/>
      <c r="E54" s="109"/>
      <c r="F54" s="109"/>
      <c r="G54" s="143"/>
      <c r="H54" s="167">
        <f t="shared" si="0"/>
        <v>0</v>
      </c>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row>
    <row r="55" spans="2:140" ht="46.8">
      <c r="B55" s="110" t="s">
        <v>13</v>
      </c>
      <c r="C55" s="111" t="s">
        <v>53</v>
      </c>
      <c r="D55" s="112" t="s">
        <v>309</v>
      </c>
      <c r="E55" s="115" t="s">
        <v>471</v>
      </c>
      <c r="F55" s="109" t="s">
        <v>562</v>
      </c>
      <c r="G55" s="142">
        <v>21888517</v>
      </c>
      <c r="H55" s="167">
        <f t="shared" si="0"/>
        <v>21888517.180000003</v>
      </c>
      <c r="I55" s="157">
        <v>0</v>
      </c>
      <c r="J55" s="157">
        <v>0</v>
      </c>
      <c r="K55" s="157">
        <v>0</v>
      </c>
      <c r="L55" s="157">
        <v>0</v>
      </c>
      <c r="M55" s="157">
        <v>0</v>
      </c>
      <c r="N55" s="158">
        <v>1792396.29</v>
      </c>
      <c r="O55" s="157">
        <v>0</v>
      </c>
      <c r="P55" s="157">
        <v>0</v>
      </c>
      <c r="Q55" s="157">
        <v>0</v>
      </c>
      <c r="R55" s="157">
        <v>0</v>
      </c>
      <c r="S55" s="157">
        <v>0</v>
      </c>
      <c r="T55" s="157">
        <v>0</v>
      </c>
      <c r="U55" s="157">
        <v>0</v>
      </c>
      <c r="V55" s="157">
        <v>0</v>
      </c>
      <c r="W55" s="157">
        <v>0</v>
      </c>
      <c r="X55" s="157">
        <v>0</v>
      </c>
      <c r="Y55" s="158">
        <v>378642.77</v>
      </c>
      <c r="Z55" s="157">
        <v>0</v>
      </c>
      <c r="AA55" s="157">
        <v>0</v>
      </c>
      <c r="AB55" s="157">
        <v>0</v>
      </c>
      <c r="AC55" s="157">
        <v>0</v>
      </c>
      <c r="AD55" s="157">
        <v>0</v>
      </c>
      <c r="AE55" s="157">
        <v>0</v>
      </c>
      <c r="AF55" s="157">
        <v>0</v>
      </c>
      <c r="AG55" s="157">
        <v>0</v>
      </c>
      <c r="AH55" s="157">
        <v>0</v>
      </c>
      <c r="AI55" s="157">
        <v>0</v>
      </c>
      <c r="AJ55" s="157">
        <v>0</v>
      </c>
      <c r="AK55" s="157">
        <v>0</v>
      </c>
      <c r="AL55" s="157">
        <v>0</v>
      </c>
      <c r="AM55" s="157">
        <v>0</v>
      </c>
      <c r="AN55" s="157">
        <v>0</v>
      </c>
      <c r="AO55" s="157">
        <v>0</v>
      </c>
      <c r="AP55" s="157">
        <v>0</v>
      </c>
      <c r="AQ55" s="157">
        <v>0</v>
      </c>
      <c r="AR55" s="157">
        <v>0</v>
      </c>
      <c r="AS55" s="157">
        <v>0</v>
      </c>
      <c r="AT55" s="157">
        <v>0</v>
      </c>
      <c r="AU55" s="157">
        <v>0</v>
      </c>
      <c r="AV55" s="157">
        <v>0</v>
      </c>
      <c r="AW55" s="157">
        <v>0</v>
      </c>
      <c r="AX55" s="157">
        <v>0</v>
      </c>
      <c r="AY55" s="157">
        <v>0</v>
      </c>
      <c r="AZ55" s="157">
        <v>0</v>
      </c>
      <c r="BA55" s="157">
        <v>0</v>
      </c>
      <c r="BB55" s="158">
        <v>1565462.19</v>
      </c>
      <c r="BC55" s="157">
        <v>0</v>
      </c>
      <c r="BD55" s="157">
        <v>0</v>
      </c>
      <c r="BE55" s="157">
        <v>0</v>
      </c>
      <c r="BF55" s="157">
        <v>0</v>
      </c>
      <c r="BG55" s="157">
        <v>0</v>
      </c>
      <c r="BH55" s="157">
        <v>0</v>
      </c>
      <c r="BI55" s="157">
        <v>0</v>
      </c>
      <c r="BJ55" s="158">
        <v>6799615.4800000004</v>
      </c>
      <c r="BK55" s="157">
        <v>0</v>
      </c>
      <c r="BL55" s="157">
        <v>0</v>
      </c>
      <c r="BM55" s="157">
        <v>0</v>
      </c>
      <c r="BN55" s="157">
        <v>0</v>
      </c>
      <c r="BO55" s="157">
        <v>0</v>
      </c>
      <c r="BP55" s="157">
        <v>0</v>
      </c>
      <c r="BQ55" s="157">
        <v>0</v>
      </c>
      <c r="BR55" s="157">
        <v>0</v>
      </c>
      <c r="BS55" s="157">
        <v>0</v>
      </c>
      <c r="BT55" s="157">
        <v>0</v>
      </c>
      <c r="BU55" s="157">
        <v>0</v>
      </c>
      <c r="BV55" s="157">
        <v>0</v>
      </c>
      <c r="BW55" s="157">
        <v>0</v>
      </c>
      <c r="BX55" s="157">
        <v>0</v>
      </c>
      <c r="BY55" s="157">
        <v>0</v>
      </c>
      <c r="BZ55" s="157">
        <v>0</v>
      </c>
      <c r="CA55" s="158">
        <v>310557.13</v>
      </c>
      <c r="CB55" s="157">
        <v>0</v>
      </c>
      <c r="CC55" s="157">
        <v>0</v>
      </c>
      <c r="CD55" s="157">
        <v>0</v>
      </c>
      <c r="CE55" s="157">
        <v>0</v>
      </c>
      <c r="CF55" s="157">
        <v>0</v>
      </c>
      <c r="CG55" s="157">
        <v>0</v>
      </c>
      <c r="CH55" s="157">
        <v>0</v>
      </c>
      <c r="CI55" s="157">
        <v>0</v>
      </c>
      <c r="CJ55" s="157">
        <v>0</v>
      </c>
      <c r="CK55" s="157">
        <v>0</v>
      </c>
      <c r="CL55" s="157">
        <v>0</v>
      </c>
      <c r="CM55" s="157">
        <v>0</v>
      </c>
      <c r="CN55" s="158">
        <v>8149390.9900000002</v>
      </c>
      <c r="CO55" s="157">
        <v>0</v>
      </c>
      <c r="CP55" s="157">
        <v>0</v>
      </c>
      <c r="CQ55" s="157">
        <v>0</v>
      </c>
      <c r="CR55" s="158">
        <v>1693368.6</v>
      </c>
      <c r="CS55" s="157">
        <v>0</v>
      </c>
      <c r="CT55" s="157">
        <v>0</v>
      </c>
      <c r="CU55" s="157">
        <v>0</v>
      </c>
      <c r="CV55" s="157">
        <v>0</v>
      </c>
      <c r="CW55" s="157">
        <v>0</v>
      </c>
      <c r="CX55" s="157">
        <v>0</v>
      </c>
      <c r="CY55" s="158">
        <v>318237.2</v>
      </c>
      <c r="CZ55" s="157">
        <v>0</v>
      </c>
      <c r="DA55" s="157">
        <v>0</v>
      </c>
      <c r="DB55" s="157">
        <v>0</v>
      </c>
      <c r="DC55" s="157">
        <v>0</v>
      </c>
      <c r="DD55" s="157">
        <v>0</v>
      </c>
      <c r="DE55" s="157">
        <v>0</v>
      </c>
      <c r="DF55" s="157">
        <v>0</v>
      </c>
      <c r="DG55" s="157">
        <v>0</v>
      </c>
      <c r="DH55" s="157">
        <v>0</v>
      </c>
      <c r="DI55" s="157">
        <v>0</v>
      </c>
      <c r="DJ55" s="157">
        <v>0</v>
      </c>
      <c r="DK55" s="157">
        <v>0</v>
      </c>
      <c r="DL55" s="157">
        <v>0</v>
      </c>
      <c r="DM55" s="157">
        <v>0</v>
      </c>
      <c r="DN55" s="157">
        <v>0</v>
      </c>
      <c r="DO55" s="157">
        <v>0</v>
      </c>
      <c r="DP55" s="157">
        <v>0</v>
      </c>
      <c r="DQ55" s="157">
        <v>0</v>
      </c>
      <c r="DR55" s="157">
        <v>0</v>
      </c>
      <c r="DS55" s="157">
        <v>0</v>
      </c>
      <c r="DT55" s="157">
        <v>0</v>
      </c>
      <c r="DU55" s="157">
        <v>0</v>
      </c>
      <c r="DV55" s="157">
        <v>0</v>
      </c>
      <c r="DW55" s="157">
        <v>0</v>
      </c>
      <c r="DX55" s="157">
        <v>0</v>
      </c>
      <c r="DY55" s="157">
        <v>0</v>
      </c>
      <c r="DZ55" s="158">
        <v>880846.53</v>
      </c>
      <c r="EA55" s="157">
        <v>0</v>
      </c>
      <c r="EB55" s="157">
        <v>0</v>
      </c>
      <c r="EC55" s="157">
        <v>0</v>
      </c>
      <c r="ED55" s="157">
        <v>0</v>
      </c>
    </row>
    <row r="56" spans="2:140">
      <c r="B56" s="110" t="s">
        <v>13</v>
      </c>
      <c r="C56" s="120" t="s">
        <v>53</v>
      </c>
      <c r="D56" s="112" t="s">
        <v>310</v>
      </c>
      <c r="E56" s="140" t="s">
        <v>484</v>
      </c>
      <c r="F56" s="109" t="s">
        <v>552</v>
      </c>
      <c r="G56" s="144">
        <v>12734861</v>
      </c>
      <c r="H56" s="167">
        <f t="shared" si="0"/>
        <v>12734860.910000002</v>
      </c>
      <c r="I56" s="157">
        <v>0</v>
      </c>
      <c r="J56" s="157">
        <v>0</v>
      </c>
      <c r="K56" s="157">
        <v>0</v>
      </c>
      <c r="L56" s="157">
        <v>0</v>
      </c>
      <c r="M56" s="157">
        <v>0</v>
      </c>
      <c r="N56" s="157">
        <v>1976604.16</v>
      </c>
      <c r="O56" s="157">
        <v>0</v>
      </c>
      <c r="P56" s="157">
        <v>0</v>
      </c>
      <c r="Q56" s="157">
        <v>0</v>
      </c>
      <c r="R56" s="157">
        <v>0</v>
      </c>
      <c r="S56" s="157">
        <v>0</v>
      </c>
      <c r="T56" s="157">
        <v>0</v>
      </c>
      <c r="U56" s="157">
        <v>0</v>
      </c>
      <c r="V56" s="157">
        <v>0</v>
      </c>
      <c r="W56" s="157">
        <v>0</v>
      </c>
      <c r="X56" s="157">
        <v>0</v>
      </c>
      <c r="Y56" s="157">
        <v>675817.45</v>
      </c>
      <c r="Z56" s="157">
        <v>0</v>
      </c>
      <c r="AA56" s="157">
        <v>0</v>
      </c>
      <c r="AB56" s="157">
        <v>0</v>
      </c>
      <c r="AC56" s="157">
        <v>0</v>
      </c>
      <c r="AD56" s="157">
        <v>0</v>
      </c>
      <c r="AE56" s="157">
        <v>0</v>
      </c>
      <c r="AF56" s="157">
        <v>0</v>
      </c>
      <c r="AG56" s="157">
        <v>0</v>
      </c>
      <c r="AH56" s="157">
        <v>0</v>
      </c>
      <c r="AI56" s="157">
        <v>0</v>
      </c>
      <c r="AJ56" s="157">
        <v>0</v>
      </c>
      <c r="AK56" s="157">
        <v>0</v>
      </c>
      <c r="AL56" s="157">
        <v>0</v>
      </c>
      <c r="AM56" s="157">
        <v>0</v>
      </c>
      <c r="AN56" s="157">
        <v>0</v>
      </c>
      <c r="AO56" s="157">
        <v>0</v>
      </c>
      <c r="AP56" s="157">
        <v>0</v>
      </c>
      <c r="AQ56" s="157">
        <v>0</v>
      </c>
      <c r="AR56" s="157">
        <v>0</v>
      </c>
      <c r="AS56" s="157">
        <v>0</v>
      </c>
      <c r="AT56" s="157">
        <v>0</v>
      </c>
      <c r="AU56" s="157">
        <v>0</v>
      </c>
      <c r="AV56" s="157">
        <v>0</v>
      </c>
      <c r="AW56" s="157">
        <v>0</v>
      </c>
      <c r="AX56" s="157">
        <v>0</v>
      </c>
      <c r="AY56" s="157">
        <v>0</v>
      </c>
      <c r="AZ56" s="157">
        <v>0</v>
      </c>
      <c r="BA56" s="157">
        <v>0</v>
      </c>
      <c r="BB56" s="157">
        <v>0</v>
      </c>
      <c r="BC56" s="157">
        <v>1200000</v>
      </c>
      <c r="BD56" s="157">
        <v>0</v>
      </c>
      <c r="BE56" s="157">
        <v>692260</v>
      </c>
      <c r="BF56" s="157">
        <v>0</v>
      </c>
      <c r="BG56" s="157">
        <v>0</v>
      </c>
      <c r="BH56" s="157">
        <v>0</v>
      </c>
      <c r="BI56" s="157">
        <v>0</v>
      </c>
      <c r="BJ56" s="157">
        <v>0</v>
      </c>
      <c r="BK56" s="157">
        <v>0</v>
      </c>
      <c r="BL56" s="157">
        <v>0</v>
      </c>
      <c r="BM56" s="157">
        <v>0</v>
      </c>
      <c r="BN56" s="157">
        <v>0</v>
      </c>
      <c r="BO56" s="157">
        <v>0</v>
      </c>
      <c r="BP56" s="157">
        <v>0</v>
      </c>
      <c r="BQ56" s="157">
        <v>0</v>
      </c>
      <c r="BR56" s="157">
        <v>0</v>
      </c>
      <c r="BS56" s="157">
        <v>0</v>
      </c>
      <c r="BT56" s="157">
        <v>0</v>
      </c>
      <c r="BU56" s="157">
        <v>0</v>
      </c>
      <c r="BV56" s="157">
        <v>0</v>
      </c>
      <c r="BW56" s="157">
        <v>80991.73</v>
      </c>
      <c r="BX56" s="157">
        <v>0</v>
      </c>
      <c r="BY56" s="157">
        <v>0</v>
      </c>
      <c r="BZ56" s="157">
        <v>0</v>
      </c>
      <c r="CA56" s="157">
        <v>2007335.82</v>
      </c>
      <c r="CB56" s="157">
        <v>0</v>
      </c>
      <c r="CC56" s="157">
        <v>0</v>
      </c>
      <c r="CD56" s="157">
        <v>0</v>
      </c>
      <c r="CE56" s="157">
        <v>0</v>
      </c>
      <c r="CF56" s="157">
        <v>0</v>
      </c>
      <c r="CG56" s="157">
        <v>0</v>
      </c>
      <c r="CH56" s="157">
        <v>0</v>
      </c>
      <c r="CI56" s="157">
        <v>0</v>
      </c>
      <c r="CJ56" s="157">
        <v>0</v>
      </c>
      <c r="CK56" s="157">
        <v>0</v>
      </c>
      <c r="CL56" s="157">
        <v>0</v>
      </c>
      <c r="CM56" s="157">
        <v>0</v>
      </c>
      <c r="CN56" s="157">
        <v>0</v>
      </c>
      <c r="CO56" s="157">
        <v>0</v>
      </c>
      <c r="CP56" s="157">
        <v>0</v>
      </c>
      <c r="CQ56" s="157">
        <v>0</v>
      </c>
      <c r="CR56" s="157">
        <v>0</v>
      </c>
      <c r="CS56" s="157">
        <v>0</v>
      </c>
      <c r="CT56" s="157">
        <v>0</v>
      </c>
      <c r="CU56" s="157">
        <v>0</v>
      </c>
      <c r="CV56" s="157">
        <v>0</v>
      </c>
      <c r="CW56" s="157">
        <v>0</v>
      </c>
      <c r="CX56" s="157">
        <v>0</v>
      </c>
      <c r="CY56" s="157">
        <v>2893978.96</v>
      </c>
      <c r="CZ56" s="157">
        <v>0</v>
      </c>
      <c r="DA56" s="157">
        <v>0</v>
      </c>
      <c r="DB56" s="157">
        <v>0</v>
      </c>
      <c r="DC56" s="157">
        <v>0</v>
      </c>
      <c r="DD56" s="157">
        <v>0</v>
      </c>
      <c r="DE56" s="157">
        <v>3130989.46</v>
      </c>
      <c r="DF56" s="157">
        <v>18235</v>
      </c>
      <c r="DG56" s="157">
        <v>0</v>
      </c>
      <c r="DH56" s="157">
        <v>0</v>
      </c>
      <c r="DI56" s="157">
        <v>0</v>
      </c>
      <c r="DJ56" s="157">
        <v>0</v>
      </c>
      <c r="DK56" s="157">
        <v>58648.33</v>
      </c>
      <c r="DL56" s="157">
        <v>0</v>
      </c>
      <c r="DM56" s="157">
        <v>0</v>
      </c>
      <c r="DN56" s="157">
        <v>0</v>
      </c>
      <c r="DO56" s="157">
        <v>0</v>
      </c>
      <c r="DP56" s="157">
        <v>0</v>
      </c>
      <c r="DQ56" s="157">
        <v>0</v>
      </c>
      <c r="DR56" s="157">
        <v>0</v>
      </c>
      <c r="DS56" s="157">
        <v>0</v>
      </c>
      <c r="DT56" s="157">
        <v>0</v>
      </c>
      <c r="DU56" s="157">
        <v>0</v>
      </c>
      <c r="DV56" s="157">
        <v>0</v>
      </c>
      <c r="DW56" s="157">
        <v>0</v>
      </c>
      <c r="DX56" s="157">
        <v>0</v>
      </c>
      <c r="DY56" s="157">
        <v>0</v>
      </c>
      <c r="DZ56" s="157">
        <v>0</v>
      </c>
      <c r="EA56" s="157">
        <v>0</v>
      </c>
      <c r="EB56" s="157">
        <v>0</v>
      </c>
      <c r="EC56" s="157">
        <v>0</v>
      </c>
      <c r="ED56" s="157">
        <v>0</v>
      </c>
    </row>
    <row r="57" spans="2:140">
      <c r="B57" s="110" t="s">
        <v>14</v>
      </c>
      <c r="C57" s="111" t="s">
        <v>54</v>
      </c>
      <c r="D57" s="112" t="s">
        <v>310</v>
      </c>
      <c r="E57" s="116" t="s">
        <v>553</v>
      </c>
      <c r="F57" s="109" t="s">
        <v>552</v>
      </c>
      <c r="G57" s="142">
        <v>793820</v>
      </c>
      <c r="H57" s="167">
        <f t="shared" si="0"/>
        <v>793820</v>
      </c>
      <c r="I57" s="157">
        <v>0</v>
      </c>
      <c r="J57" s="157">
        <v>0</v>
      </c>
      <c r="K57" s="157">
        <v>0</v>
      </c>
      <c r="L57" s="157">
        <v>0</v>
      </c>
      <c r="M57" s="157">
        <v>0</v>
      </c>
      <c r="N57" s="157">
        <v>0</v>
      </c>
      <c r="O57" s="157">
        <v>0</v>
      </c>
      <c r="P57" s="157">
        <v>0</v>
      </c>
      <c r="Q57" s="157">
        <v>0</v>
      </c>
      <c r="R57" s="157">
        <v>0</v>
      </c>
      <c r="S57" s="157">
        <v>0</v>
      </c>
      <c r="T57" s="157">
        <v>0</v>
      </c>
      <c r="U57" s="157">
        <v>0</v>
      </c>
      <c r="V57" s="157">
        <v>0</v>
      </c>
      <c r="W57" s="157">
        <v>0</v>
      </c>
      <c r="X57" s="157">
        <v>0</v>
      </c>
      <c r="Y57" s="157">
        <v>0</v>
      </c>
      <c r="Z57" s="157">
        <v>0</v>
      </c>
      <c r="AA57" s="157">
        <v>0</v>
      </c>
      <c r="AB57" s="157">
        <v>0</v>
      </c>
      <c r="AC57" s="157">
        <v>0</v>
      </c>
      <c r="AD57" s="157">
        <v>0</v>
      </c>
      <c r="AE57" s="157">
        <v>0</v>
      </c>
      <c r="AF57" s="157">
        <v>0</v>
      </c>
      <c r="AG57" s="157">
        <v>0</v>
      </c>
      <c r="AH57" s="157">
        <v>0</v>
      </c>
      <c r="AI57" s="157">
        <v>0</v>
      </c>
      <c r="AJ57" s="157">
        <v>0</v>
      </c>
      <c r="AK57" s="157">
        <v>0</v>
      </c>
      <c r="AL57" s="157">
        <v>0</v>
      </c>
      <c r="AM57" s="157">
        <v>0</v>
      </c>
      <c r="AN57" s="157">
        <v>0</v>
      </c>
      <c r="AO57" s="157">
        <v>0</v>
      </c>
      <c r="AP57" s="157">
        <v>0</v>
      </c>
      <c r="AQ57" s="157">
        <v>0</v>
      </c>
      <c r="AR57" s="157">
        <v>0</v>
      </c>
      <c r="AS57" s="157">
        <v>0</v>
      </c>
      <c r="AT57" s="157">
        <v>0</v>
      </c>
      <c r="AU57" s="157">
        <v>0</v>
      </c>
      <c r="AV57" s="157">
        <v>0</v>
      </c>
      <c r="AW57" s="157">
        <v>0</v>
      </c>
      <c r="AX57" s="157">
        <v>0</v>
      </c>
      <c r="AY57" s="157">
        <v>0</v>
      </c>
      <c r="AZ57" s="157">
        <v>0</v>
      </c>
      <c r="BA57" s="157">
        <v>0</v>
      </c>
      <c r="BB57" s="157">
        <v>0</v>
      </c>
      <c r="BC57" s="157">
        <v>0</v>
      </c>
      <c r="BD57" s="157">
        <v>0</v>
      </c>
      <c r="BE57" s="157">
        <v>0</v>
      </c>
      <c r="BF57" s="157">
        <v>0</v>
      </c>
      <c r="BG57" s="157">
        <v>0</v>
      </c>
      <c r="BH57" s="157">
        <v>0</v>
      </c>
      <c r="BI57" s="157">
        <v>0</v>
      </c>
      <c r="BJ57" s="157">
        <v>0</v>
      </c>
      <c r="BK57" s="157">
        <v>0</v>
      </c>
      <c r="BL57" s="157">
        <v>0</v>
      </c>
      <c r="BM57" s="157">
        <v>0</v>
      </c>
      <c r="BN57" s="157">
        <v>0</v>
      </c>
      <c r="BO57" s="157">
        <v>0</v>
      </c>
      <c r="BP57" s="157">
        <v>0</v>
      </c>
      <c r="BQ57" s="157">
        <v>0</v>
      </c>
      <c r="BR57" s="157">
        <v>0</v>
      </c>
      <c r="BS57" s="157">
        <v>0</v>
      </c>
      <c r="BT57" s="157">
        <v>0</v>
      </c>
      <c r="BU57" s="157">
        <v>0</v>
      </c>
      <c r="BV57" s="157">
        <v>0</v>
      </c>
      <c r="BW57" s="157">
        <v>0</v>
      </c>
      <c r="BX57" s="157">
        <v>0</v>
      </c>
      <c r="BY57" s="157">
        <v>0</v>
      </c>
      <c r="BZ57" s="157">
        <v>0</v>
      </c>
      <c r="CA57" s="157">
        <v>0</v>
      </c>
      <c r="CB57" s="157">
        <v>0</v>
      </c>
      <c r="CC57" s="157">
        <v>0</v>
      </c>
      <c r="CD57" s="157">
        <v>0</v>
      </c>
      <c r="CE57" s="157">
        <v>0</v>
      </c>
      <c r="CF57" s="157">
        <v>0</v>
      </c>
      <c r="CG57" s="157">
        <v>0</v>
      </c>
      <c r="CH57" s="157">
        <v>0</v>
      </c>
      <c r="CI57" s="157">
        <v>0</v>
      </c>
      <c r="CJ57" s="157">
        <v>0</v>
      </c>
      <c r="CK57" s="157">
        <v>0</v>
      </c>
      <c r="CL57" s="157">
        <v>0</v>
      </c>
      <c r="CM57" s="157">
        <v>0</v>
      </c>
      <c r="CN57" s="157">
        <v>0</v>
      </c>
      <c r="CO57" s="157">
        <v>0</v>
      </c>
      <c r="CP57" s="157">
        <v>0</v>
      </c>
      <c r="CQ57" s="157">
        <v>0</v>
      </c>
      <c r="CR57" s="157">
        <v>0</v>
      </c>
      <c r="CS57" s="157">
        <v>0</v>
      </c>
      <c r="CT57" s="157">
        <v>0</v>
      </c>
      <c r="CU57" s="157">
        <v>0</v>
      </c>
      <c r="CV57" s="157">
        <v>0</v>
      </c>
      <c r="CW57" s="157">
        <v>0</v>
      </c>
      <c r="CX57" s="157">
        <v>0</v>
      </c>
      <c r="CY57" s="157">
        <v>0</v>
      </c>
      <c r="CZ57" s="157">
        <v>0</v>
      </c>
      <c r="DA57" s="157">
        <v>0</v>
      </c>
      <c r="DB57" s="157">
        <v>0</v>
      </c>
      <c r="DC57" s="157">
        <v>0</v>
      </c>
      <c r="DD57" s="157">
        <v>0</v>
      </c>
      <c r="DE57" s="157">
        <v>0</v>
      </c>
      <c r="DF57" s="157">
        <v>0</v>
      </c>
      <c r="DG57" s="157">
        <v>0</v>
      </c>
      <c r="DH57" s="157">
        <v>0</v>
      </c>
      <c r="DI57" s="157">
        <v>0</v>
      </c>
      <c r="DJ57" s="157">
        <v>0</v>
      </c>
      <c r="DK57" s="157">
        <v>0</v>
      </c>
      <c r="DL57" s="157">
        <v>0</v>
      </c>
      <c r="DM57" s="157">
        <v>0</v>
      </c>
      <c r="DN57" s="157">
        <v>0</v>
      </c>
      <c r="DO57" s="157">
        <v>0</v>
      </c>
      <c r="DP57" s="157">
        <v>0</v>
      </c>
      <c r="DQ57" s="157">
        <v>0</v>
      </c>
      <c r="DR57" s="157">
        <v>0</v>
      </c>
      <c r="DS57" s="157">
        <v>0</v>
      </c>
      <c r="DT57" s="157">
        <v>0</v>
      </c>
      <c r="DU57" s="157">
        <v>0</v>
      </c>
      <c r="DV57" s="157">
        <v>0</v>
      </c>
      <c r="DW57" s="158">
        <v>793820</v>
      </c>
      <c r="DX57" s="157">
        <v>0</v>
      </c>
      <c r="DY57" s="157">
        <v>0</v>
      </c>
      <c r="DZ57" s="157">
        <v>0</v>
      </c>
      <c r="EA57" s="157">
        <v>0</v>
      </c>
      <c r="EB57" s="157">
        <v>0</v>
      </c>
      <c r="EC57" s="157">
        <v>0</v>
      </c>
      <c r="ED57" s="157">
        <v>0</v>
      </c>
    </row>
    <row r="58" spans="2:140" s="114" customFormat="1" ht="19.05" customHeight="1">
      <c r="B58" s="150" t="s">
        <v>533</v>
      </c>
      <c r="C58" s="155" t="s">
        <v>534</v>
      </c>
      <c r="D58" s="154"/>
      <c r="E58" s="116"/>
      <c r="F58" s="109"/>
      <c r="G58" s="143"/>
      <c r="H58" s="167">
        <f t="shared" si="0"/>
        <v>0</v>
      </c>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row>
    <row r="59" spans="2:140" ht="46.8">
      <c r="B59" s="110" t="s">
        <v>15</v>
      </c>
      <c r="C59" s="111" t="s">
        <v>55</v>
      </c>
      <c r="D59" s="112" t="s">
        <v>309</v>
      </c>
      <c r="E59" s="109" t="s">
        <v>463</v>
      </c>
      <c r="F59" s="109" t="s">
        <v>563</v>
      </c>
      <c r="G59" s="142">
        <v>289018</v>
      </c>
      <c r="H59" s="167">
        <f t="shared" si="0"/>
        <v>289018.13</v>
      </c>
      <c r="I59" s="157">
        <v>0</v>
      </c>
      <c r="J59" s="157">
        <v>0</v>
      </c>
      <c r="K59" s="157">
        <v>0</v>
      </c>
      <c r="L59" s="157">
        <v>0</v>
      </c>
      <c r="M59" s="157">
        <v>0</v>
      </c>
      <c r="N59" s="157">
        <v>0</v>
      </c>
      <c r="O59" s="157">
        <v>0</v>
      </c>
      <c r="P59" s="157">
        <v>0</v>
      </c>
      <c r="Q59" s="157">
        <v>0</v>
      </c>
      <c r="R59" s="157">
        <v>0</v>
      </c>
      <c r="S59" s="157">
        <v>0</v>
      </c>
      <c r="T59" s="157">
        <v>0</v>
      </c>
      <c r="U59" s="157">
        <v>0</v>
      </c>
      <c r="V59" s="157">
        <v>0</v>
      </c>
      <c r="W59" s="157">
        <v>0</v>
      </c>
      <c r="X59" s="157">
        <v>0</v>
      </c>
      <c r="Y59" s="157">
        <v>0</v>
      </c>
      <c r="Z59" s="157">
        <v>0</v>
      </c>
      <c r="AA59" s="157">
        <v>0</v>
      </c>
      <c r="AB59" s="157">
        <v>0</v>
      </c>
      <c r="AC59" s="157">
        <v>0</v>
      </c>
      <c r="AD59" s="157">
        <v>0</v>
      </c>
      <c r="AE59" s="157">
        <v>0</v>
      </c>
      <c r="AF59" s="157">
        <v>0</v>
      </c>
      <c r="AG59" s="157">
        <v>0</v>
      </c>
      <c r="AH59" s="157">
        <v>0</v>
      </c>
      <c r="AI59" s="157">
        <v>0</v>
      </c>
      <c r="AJ59" s="157">
        <v>0</v>
      </c>
      <c r="AK59" s="157">
        <v>0</v>
      </c>
      <c r="AL59" s="157">
        <v>0</v>
      </c>
      <c r="AM59" s="158">
        <v>173968.57</v>
      </c>
      <c r="AN59" s="157">
        <v>0</v>
      </c>
      <c r="AO59" s="157">
        <v>0</v>
      </c>
      <c r="AP59" s="157">
        <v>0</v>
      </c>
      <c r="AQ59" s="157">
        <v>0</v>
      </c>
      <c r="AR59" s="157">
        <v>0</v>
      </c>
      <c r="AS59" s="157">
        <v>0</v>
      </c>
      <c r="AT59" s="157">
        <v>0</v>
      </c>
      <c r="AU59" s="157">
        <v>0</v>
      </c>
      <c r="AV59" s="157">
        <v>0</v>
      </c>
      <c r="AW59" s="157">
        <v>0</v>
      </c>
      <c r="AX59" s="157">
        <v>0</v>
      </c>
      <c r="AY59" s="157">
        <v>0</v>
      </c>
      <c r="AZ59" s="157">
        <v>0</v>
      </c>
      <c r="BA59" s="157">
        <v>0</v>
      </c>
      <c r="BB59" s="157">
        <v>0</v>
      </c>
      <c r="BC59" s="157">
        <v>0</v>
      </c>
      <c r="BD59" s="157">
        <v>0</v>
      </c>
      <c r="BE59" s="157">
        <v>0</v>
      </c>
      <c r="BF59" s="157">
        <v>0</v>
      </c>
      <c r="BG59" s="157">
        <v>0</v>
      </c>
      <c r="BH59" s="157">
        <v>0</v>
      </c>
      <c r="BI59" s="157">
        <v>0</v>
      </c>
      <c r="BJ59" s="157">
        <v>0</v>
      </c>
      <c r="BK59" s="157">
        <v>0</v>
      </c>
      <c r="BL59" s="157">
        <v>0</v>
      </c>
      <c r="BM59" s="157">
        <v>0</v>
      </c>
      <c r="BN59" s="157">
        <v>0</v>
      </c>
      <c r="BO59" s="157">
        <v>0</v>
      </c>
      <c r="BP59" s="157">
        <v>0</v>
      </c>
      <c r="BQ59" s="157">
        <v>0</v>
      </c>
      <c r="BR59" s="157">
        <v>0</v>
      </c>
      <c r="BS59" s="157">
        <v>0</v>
      </c>
      <c r="BT59" s="157">
        <v>0</v>
      </c>
      <c r="BU59" s="157">
        <v>0</v>
      </c>
      <c r="BV59" s="157">
        <v>0</v>
      </c>
      <c r="BW59" s="157">
        <v>0</v>
      </c>
      <c r="BX59" s="157">
        <v>0</v>
      </c>
      <c r="BY59" s="157">
        <v>0</v>
      </c>
      <c r="BZ59" s="157">
        <v>0</v>
      </c>
      <c r="CA59" s="157">
        <v>0</v>
      </c>
      <c r="CB59" s="157">
        <v>0</v>
      </c>
      <c r="CC59" s="157">
        <v>0</v>
      </c>
      <c r="CD59" s="157">
        <v>0</v>
      </c>
      <c r="CE59" s="157">
        <v>0</v>
      </c>
      <c r="CF59" s="157">
        <v>0</v>
      </c>
      <c r="CG59" s="157">
        <v>0</v>
      </c>
      <c r="CH59" s="157">
        <v>0</v>
      </c>
      <c r="CI59" s="157">
        <v>0</v>
      </c>
      <c r="CJ59" s="157">
        <v>0</v>
      </c>
      <c r="CK59" s="157">
        <v>0</v>
      </c>
      <c r="CL59" s="157">
        <v>0</v>
      </c>
      <c r="CM59" s="157">
        <v>0</v>
      </c>
      <c r="CN59" s="157">
        <v>0</v>
      </c>
      <c r="CO59" s="157">
        <v>0</v>
      </c>
      <c r="CP59" s="157">
        <v>0</v>
      </c>
      <c r="CQ59" s="157">
        <v>0</v>
      </c>
      <c r="CR59" s="157">
        <v>0</v>
      </c>
      <c r="CS59" s="158">
        <v>24681.09</v>
      </c>
      <c r="CT59" s="157">
        <v>0</v>
      </c>
      <c r="CU59" s="157">
        <v>0</v>
      </c>
      <c r="CV59" s="157">
        <v>0</v>
      </c>
      <c r="CW59" s="157">
        <v>0</v>
      </c>
      <c r="CX59" s="157">
        <v>0</v>
      </c>
      <c r="CY59" s="157">
        <v>0</v>
      </c>
      <c r="CZ59" s="157">
        <v>0</v>
      </c>
      <c r="DA59" s="157">
        <v>0</v>
      </c>
      <c r="DB59" s="157">
        <v>0</v>
      </c>
      <c r="DC59" s="157">
        <v>0</v>
      </c>
      <c r="DD59" s="157">
        <v>0</v>
      </c>
      <c r="DE59" s="157">
        <v>0</v>
      </c>
      <c r="DF59" s="157">
        <v>0</v>
      </c>
      <c r="DG59" s="157">
        <v>0</v>
      </c>
      <c r="DH59" s="157">
        <v>0</v>
      </c>
      <c r="DI59" s="157">
        <v>0</v>
      </c>
      <c r="DJ59" s="158">
        <v>33591.75</v>
      </c>
      <c r="DK59" s="157">
        <v>0</v>
      </c>
      <c r="DL59" s="157">
        <v>0</v>
      </c>
      <c r="DM59" s="157">
        <v>0</v>
      </c>
      <c r="DN59" s="157">
        <v>0</v>
      </c>
      <c r="DO59" s="157">
        <v>0</v>
      </c>
      <c r="DP59" s="157">
        <v>0</v>
      </c>
      <c r="DQ59" s="158">
        <v>56776.72</v>
      </c>
      <c r="DR59" s="157">
        <v>0</v>
      </c>
      <c r="DS59" s="157">
        <v>0</v>
      </c>
      <c r="DT59" s="157">
        <v>0</v>
      </c>
      <c r="DU59" s="157">
        <v>0</v>
      </c>
      <c r="DV59" s="157">
        <v>0</v>
      </c>
      <c r="DW59" s="157">
        <v>0</v>
      </c>
      <c r="DX59" s="157">
        <v>0</v>
      </c>
      <c r="DY59" s="157">
        <v>0</v>
      </c>
      <c r="DZ59" s="157">
        <v>0</v>
      </c>
      <c r="EA59" s="157">
        <v>0</v>
      </c>
      <c r="EB59" s="157">
        <v>0</v>
      </c>
      <c r="EC59" s="157">
        <v>0</v>
      </c>
      <c r="ED59" s="157">
        <v>0</v>
      </c>
    </row>
    <row r="60" spans="2:140" ht="31.2">
      <c r="B60" s="151" t="s">
        <v>15</v>
      </c>
      <c r="C60" s="174" t="s">
        <v>55</v>
      </c>
      <c r="D60" s="175" t="s">
        <v>310</v>
      </c>
      <c r="E60" s="176" t="s">
        <v>211</v>
      </c>
      <c r="F60" s="109" t="s">
        <v>586</v>
      </c>
      <c r="G60" s="142">
        <v>110000000</v>
      </c>
      <c r="H60" s="167">
        <f t="shared" si="0"/>
        <v>110000000</v>
      </c>
      <c r="I60" s="157">
        <v>0</v>
      </c>
      <c r="J60" s="157">
        <v>0</v>
      </c>
      <c r="K60" s="157">
        <v>0</v>
      </c>
      <c r="L60" s="157">
        <v>0</v>
      </c>
      <c r="M60" s="157">
        <v>0</v>
      </c>
      <c r="N60" s="157">
        <v>0</v>
      </c>
      <c r="O60" s="157">
        <v>0</v>
      </c>
      <c r="P60" s="157">
        <v>0</v>
      </c>
      <c r="Q60" s="157">
        <v>0</v>
      </c>
      <c r="R60" s="157">
        <v>0</v>
      </c>
      <c r="S60" s="157">
        <v>0</v>
      </c>
      <c r="T60" s="157">
        <v>0</v>
      </c>
      <c r="U60" s="157">
        <v>0</v>
      </c>
      <c r="V60" s="157">
        <v>0</v>
      </c>
      <c r="W60" s="157">
        <v>0</v>
      </c>
      <c r="X60" s="157">
        <v>0</v>
      </c>
      <c r="Y60" s="157">
        <v>0</v>
      </c>
      <c r="Z60" s="157">
        <v>0</v>
      </c>
      <c r="AA60" s="157">
        <v>0</v>
      </c>
      <c r="AB60" s="157">
        <v>0</v>
      </c>
      <c r="AC60" s="157">
        <v>0</v>
      </c>
      <c r="AD60" s="157">
        <v>0</v>
      </c>
      <c r="AE60" s="157">
        <v>0</v>
      </c>
      <c r="AF60" s="157">
        <v>0</v>
      </c>
      <c r="AG60" s="157">
        <v>0</v>
      </c>
      <c r="AH60" s="157">
        <v>0</v>
      </c>
      <c r="AI60" s="157">
        <v>0</v>
      </c>
      <c r="AJ60" s="157">
        <v>0</v>
      </c>
      <c r="AK60" s="157">
        <v>0</v>
      </c>
      <c r="AL60" s="157">
        <v>0</v>
      </c>
      <c r="AM60" s="157">
        <v>0</v>
      </c>
      <c r="AN60" s="157">
        <v>0</v>
      </c>
      <c r="AO60" s="157">
        <v>0</v>
      </c>
      <c r="AP60" s="157">
        <v>0</v>
      </c>
      <c r="AQ60" s="157">
        <v>0</v>
      </c>
      <c r="AR60" s="157">
        <v>0</v>
      </c>
      <c r="AS60" s="157">
        <v>0</v>
      </c>
      <c r="AT60" s="157">
        <v>0</v>
      </c>
      <c r="AU60" s="157">
        <v>0</v>
      </c>
      <c r="AV60" s="157">
        <v>0</v>
      </c>
      <c r="AW60" s="157">
        <v>0</v>
      </c>
      <c r="AX60" s="157">
        <v>0</v>
      </c>
      <c r="AY60" s="157">
        <v>0</v>
      </c>
      <c r="AZ60" s="157">
        <v>0</v>
      </c>
      <c r="BA60" s="157">
        <v>0</v>
      </c>
      <c r="BB60" s="157">
        <v>0</v>
      </c>
      <c r="BC60" s="157">
        <v>0</v>
      </c>
      <c r="BD60" s="157">
        <v>0</v>
      </c>
      <c r="BE60" s="157">
        <v>0</v>
      </c>
      <c r="BF60" s="157">
        <v>0</v>
      </c>
      <c r="BG60" s="157">
        <v>0</v>
      </c>
      <c r="BH60" s="157">
        <v>0</v>
      </c>
      <c r="BI60" s="157">
        <v>0</v>
      </c>
      <c r="BJ60" s="157">
        <v>0</v>
      </c>
      <c r="BK60" s="157">
        <v>0</v>
      </c>
      <c r="BL60" s="157">
        <v>0</v>
      </c>
      <c r="BM60" s="157">
        <v>0</v>
      </c>
      <c r="BN60" s="157">
        <v>0</v>
      </c>
      <c r="BO60" s="157">
        <v>0</v>
      </c>
      <c r="BP60" s="157">
        <v>0</v>
      </c>
      <c r="BQ60" s="157">
        <v>0</v>
      </c>
      <c r="BR60" s="157">
        <v>0</v>
      </c>
      <c r="BS60" s="157">
        <v>0</v>
      </c>
      <c r="BT60" s="157">
        <v>0</v>
      </c>
      <c r="BU60" s="158">
        <v>110000000</v>
      </c>
      <c r="BV60" s="157">
        <v>0</v>
      </c>
      <c r="BW60" s="157">
        <v>0</v>
      </c>
      <c r="BX60" s="157">
        <v>0</v>
      </c>
      <c r="BY60" s="157">
        <v>0</v>
      </c>
      <c r="BZ60" s="157">
        <v>0</v>
      </c>
      <c r="CA60" s="157">
        <v>0</v>
      </c>
      <c r="CB60" s="157">
        <v>0</v>
      </c>
      <c r="CC60" s="157">
        <v>0</v>
      </c>
      <c r="CD60" s="157">
        <v>0</v>
      </c>
      <c r="CE60" s="157">
        <v>0</v>
      </c>
      <c r="CF60" s="157">
        <v>0</v>
      </c>
      <c r="CG60" s="157">
        <v>0</v>
      </c>
      <c r="CH60" s="157">
        <v>0</v>
      </c>
      <c r="CI60" s="157">
        <v>0</v>
      </c>
      <c r="CJ60" s="157">
        <v>0</v>
      </c>
      <c r="CK60" s="157">
        <v>0</v>
      </c>
      <c r="CL60" s="157">
        <v>0</v>
      </c>
      <c r="CM60" s="157">
        <v>0</v>
      </c>
      <c r="CN60" s="157">
        <v>0</v>
      </c>
      <c r="CO60" s="157">
        <v>0</v>
      </c>
      <c r="CP60" s="157">
        <v>0</v>
      </c>
      <c r="CQ60" s="157">
        <v>0</v>
      </c>
      <c r="CR60" s="157">
        <v>0</v>
      </c>
      <c r="CS60" s="157">
        <v>0</v>
      </c>
      <c r="CT60" s="157">
        <v>0</v>
      </c>
      <c r="CU60" s="157">
        <v>0</v>
      </c>
      <c r="CV60" s="157">
        <v>0</v>
      </c>
      <c r="CW60" s="157">
        <v>0</v>
      </c>
      <c r="CX60" s="157">
        <v>0</v>
      </c>
      <c r="CY60" s="157">
        <v>0</v>
      </c>
      <c r="CZ60" s="157">
        <v>0</v>
      </c>
      <c r="DA60" s="157">
        <v>0</v>
      </c>
      <c r="DB60" s="157">
        <v>0</v>
      </c>
      <c r="DC60" s="157">
        <v>0</v>
      </c>
      <c r="DD60" s="157">
        <v>0</v>
      </c>
      <c r="DE60" s="157">
        <v>0</v>
      </c>
      <c r="DF60" s="157">
        <v>0</v>
      </c>
      <c r="DG60" s="157">
        <v>0</v>
      </c>
      <c r="DH60" s="157">
        <v>0</v>
      </c>
      <c r="DI60" s="157">
        <v>0</v>
      </c>
      <c r="DJ60" s="157">
        <v>0</v>
      </c>
      <c r="DK60" s="157">
        <v>0</v>
      </c>
      <c r="DL60" s="157">
        <v>0</v>
      </c>
      <c r="DM60" s="157">
        <v>0</v>
      </c>
      <c r="DN60" s="157">
        <v>0</v>
      </c>
      <c r="DO60" s="157">
        <v>0</v>
      </c>
      <c r="DP60" s="157">
        <v>0</v>
      </c>
      <c r="DQ60" s="157">
        <v>0</v>
      </c>
      <c r="DR60" s="157">
        <v>0</v>
      </c>
      <c r="DS60" s="157">
        <v>0</v>
      </c>
      <c r="DT60" s="157">
        <v>0</v>
      </c>
      <c r="DU60" s="157">
        <v>0</v>
      </c>
      <c r="DV60" s="157">
        <v>0</v>
      </c>
      <c r="DW60" s="157">
        <v>0</v>
      </c>
      <c r="DX60" s="157">
        <v>0</v>
      </c>
      <c r="DY60" s="157">
        <v>0</v>
      </c>
      <c r="DZ60" s="157">
        <v>0</v>
      </c>
      <c r="EA60" s="157">
        <v>0</v>
      </c>
      <c r="EB60" s="157">
        <v>0</v>
      </c>
      <c r="EC60" s="157">
        <v>0</v>
      </c>
      <c r="ED60" s="157">
        <v>0</v>
      </c>
    </row>
    <row r="61" spans="2:140" ht="46.8">
      <c r="B61" s="110" t="s">
        <v>15</v>
      </c>
      <c r="C61" s="111" t="s">
        <v>55</v>
      </c>
      <c r="D61" s="112" t="s">
        <v>309</v>
      </c>
      <c r="E61" s="115" t="s">
        <v>464</v>
      </c>
      <c r="F61" s="109" t="s">
        <v>562</v>
      </c>
      <c r="G61" s="142">
        <v>34300250</v>
      </c>
      <c r="H61" s="167">
        <f t="shared" si="0"/>
        <v>34300249.619999997</v>
      </c>
      <c r="I61" s="157">
        <v>0</v>
      </c>
      <c r="J61" s="157">
        <v>0</v>
      </c>
      <c r="K61" s="157">
        <v>0</v>
      </c>
      <c r="L61" s="157">
        <v>0</v>
      </c>
      <c r="M61" s="157">
        <v>0</v>
      </c>
      <c r="N61" s="157">
        <v>0</v>
      </c>
      <c r="O61" s="157">
        <v>0</v>
      </c>
      <c r="P61" s="157">
        <v>0</v>
      </c>
      <c r="Q61" s="157">
        <v>0</v>
      </c>
      <c r="R61" s="157">
        <v>0</v>
      </c>
      <c r="S61" s="157">
        <v>0</v>
      </c>
      <c r="T61" s="157">
        <v>0</v>
      </c>
      <c r="U61" s="157">
        <v>0</v>
      </c>
      <c r="V61" s="157">
        <v>0</v>
      </c>
      <c r="W61" s="157">
        <v>0</v>
      </c>
      <c r="X61" s="157">
        <v>0</v>
      </c>
      <c r="Y61" s="157">
        <v>0</v>
      </c>
      <c r="Z61" s="157">
        <v>0</v>
      </c>
      <c r="AA61" s="157">
        <v>0</v>
      </c>
      <c r="AB61" s="157">
        <v>0</v>
      </c>
      <c r="AC61" s="157">
        <v>0</v>
      </c>
      <c r="AD61" s="157">
        <v>0</v>
      </c>
      <c r="AE61" s="157">
        <v>0</v>
      </c>
      <c r="AF61" s="157">
        <v>0</v>
      </c>
      <c r="AG61" s="157">
        <v>0</v>
      </c>
      <c r="AH61" s="157">
        <v>0</v>
      </c>
      <c r="AI61" s="157">
        <v>0</v>
      </c>
      <c r="AJ61" s="157">
        <v>0</v>
      </c>
      <c r="AK61" s="157">
        <v>0</v>
      </c>
      <c r="AL61" s="157">
        <v>0</v>
      </c>
      <c r="AM61" s="157">
        <v>0</v>
      </c>
      <c r="AN61" s="157">
        <v>0</v>
      </c>
      <c r="AO61" s="157">
        <v>0</v>
      </c>
      <c r="AP61" s="157">
        <v>0</v>
      </c>
      <c r="AQ61" s="157">
        <v>0</v>
      </c>
      <c r="AR61" s="157">
        <v>0</v>
      </c>
      <c r="AS61" s="157">
        <v>0</v>
      </c>
      <c r="AT61" s="157">
        <v>0</v>
      </c>
      <c r="AU61" s="157">
        <v>0</v>
      </c>
      <c r="AV61" s="157">
        <v>0</v>
      </c>
      <c r="AW61" s="157">
        <v>0</v>
      </c>
      <c r="AX61" s="157">
        <v>0</v>
      </c>
      <c r="AY61" s="157">
        <v>0</v>
      </c>
      <c r="AZ61" s="157">
        <v>0</v>
      </c>
      <c r="BA61" s="157">
        <v>0</v>
      </c>
      <c r="BB61" s="157">
        <v>0</v>
      </c>
      <c r="BC61" s="157">
        <v>0</v>
      </c>
      <c r="BD61" s="157">
        <v>0</v>
      </c>
      <c r="BE61" s="157">
        <v>0</v>
      </c>
      <c r="BF61" s="157">
        <v>0</v>
      </c>
      <c r="BG61" s="157">
        <v>0</v>
      </c>
      <c r="BH61" s="157">
        <v>0</v>
      </c>
      <c r="BI61" s="157">
        <v>0</v>
      </c>
      <c r="BJ61" s="157">
        <v>0</v>
      </c>
      <c r="BK61" s="157">
        <v>0</v>
      </c>
      <c r="BL61" s="157">
        <v>0</v>
      </c>
      <c r="BM61" s="157">
        <v>0</v>
      </c>
      <c r="BN61" s="157">
        <v>0</v>
      </c>
      <c r="BO61" s="157">
        <v>0</v>
      </c>
      <c r="BP61" s="157">
        <v>0</v>
      </c>
      <c r="BQ61" s="157">
        <v>0</v>
      </c>
      <c r="BR61" s="157">
        <v>0</v>
      </c>
      <c r="BS61" s="157">
        <v>0</v>
      </c>
      <c r="BT61" s="157">
        <v>0</v>
      </c>
      <c r="BU61" s="157">
        <v>0</v>
      </c>
      <c r="BV61" s="157">
        <v>0</v>
      </c>
      <c r="BW61" s="157">
        <v>0</v>
      </c>
      <c r="BX61" s="158">
        <v>19148423.989999998</v>
      </c>
      <c r="BY61" s="157">
        <v>0</v>
      </c>
      <c r="BZ61" s="157">
        <v>0</v>
      </c>
      <c r="CA61" s="157">
        <v>0</v>
      </c>
      <c r="CB61" s="157">
        <v>0</v>
      </c>
      <c r="CC61" s="157">
        <v>0</v>
      </c>
      <c r="CD61" s="157">
        <v>0</v>
      </c>
      <c r="CE61" s="157">
        <v>0</v>
      </c>
      <c r="CF61" s="157">
        <v>0</v>
      </c>
      <c r="CG61" s="157">
        <v>0</v>
      </c>
      <c r="CH61" s="157">
        <v>0</v>
      </c>
      <c r="CI61" s="157">
        <v>0</v>
      </c>
      <c r="CJ61" s="157">
        <v>0</v>
      </c>
      <c r="CK61" s="157">
        <v>0</v>
      </c>
      <c r="CL61" s="158">
        <v>2768046.52</v>
      </c>
      <c r="CM61" s="157">
        <v>0</v>
      </c>
      <c r="CN61" s="157">
        <v>0</v>
      </c>
      <c r="CO61" s="157">
        <v>0</v>
      </c>
      <c r="CP61" s="157">
        <v>0</v>
      </c>
      <c r="CQ61" s="157">
        <v>0</v>
      </c>
      <c r="CR61" s="157">
        <v>0</v>
      </c>
      <c r="CS61" s="157">
        <v>0</v>
      </c>
      <c r="CT61" s="157">
        <v>0</v>
      </c>
      <c r="CU61" s="157">
        <v>0</v>
      </c>
      <c r="CV61" s="157">
        <v>0</v>
      </c>
      <c r="CW61" s="157">
        <v>0</v>
      </c>
      <c r="CX61" s="157">
        <v>0</v>
      </c>
      <c r="CY61" s="157">
        <v>0</v>
      </c>
      <c r="CZ61" s="157">
        <v>0</v>
      </c>
      <c r="DA61" s="157">
        <v>0</v>
      </c>
      <c r="DB61" s="157">
        <v>0</v>
      </c>
      <c r="DC61" s="157">
        <v>0</v>
      </c>
      <c r="DD61" s="157">
        <v>0</v>
      </c>
      <c r="DE61" s="157">
        <v>0</v>
      </c>
      <c r="DF61" s="157">
        <v>0</v>
      </c>
      <c r="DG61" s="157">
        <v>0</v>
      </c>
      <c r="DH61" s="157">
        <v>0</v>
      </c>
      <c r="DI61" s="157">
        <v>0</v>
      </c>
      <c r="DJ61" s="157">
        <v>0</v>
      </c>
      <c r="DK61" s="157">
        <v>0</v>
      </c>
      <c r="DL61" s="157">
        <v>0</v>
      </c>
      <c r="DM61" s="157">
        <v>0</v>
      </c>
      <c r="DN61" s="157">
        <v>0</v>
      </c>
      <c r="DO61" s="157">
        <v>0</v>
      </c>
      <c r="DP61" s="157">
        <v>0</v>
      </c>
      <c r="DQ61" s="157">
        <v>0</v>
      </c>
      <c r="DR61" s="157">
        <v>0</v>
      </c>
      <c r="DS61" s="157">
        <v>0</v>
      </c>
      <c r="DT61" s="157">
        <v>0</v>
      </c>
      <c r="DU61" s="157">
        <v>0</v>
      </c>
      <c r="DV61" s="158">
        <v>12383779.109999999</v>
      </c>
      <c r="DW61" s="157">
        <v>0</v>
      </c>
      <c r="DX61" s="157">
        <v>0</v>
      </c>
      <c r="DY61" s="157">
        <v>0</v>
      </c>
      <c r="DZ61" s="157">
        <v>0</v>
      </c>
      <c r="EA61" s="157">
        <v>0</v>
      </c>
      <c r="EB61" s="157">
        <v>0</v>
      </c>
      <c r="EC61" s="157">
        <v>0</v>
      </c>
      <c r="ED61" s="157">
        <v>0</v>
      </c>
      <c r="EE61" s="114"/>
      <c r="EF61" s="114"/>
      <c r="EG61" s="114"/>
      <c r="EH61" s="114"/>
      <c r="EI61" s="114"/>
      <c r="EJ61" s="114"/>
    </row>
    <row r="62" spans="2:140" ht="46.8">
      <c r="B62" s="110" t="s">
        <v>15</v>
      </c>
      <c r="C62" s="111" t="s">
        <v>55</v>
      </c>
      <c r="D62" s="112" t="s">
        <v>309</v>
      </c>
      <c r="E62" s="115" t="s">
        <v>294</v>
      </c>
      <c r="F62" s="109" t="s">
        <v>562</v>
      </c>
      <c r="G62" s="142">
        <v>10278314</v>
      </c>
      <c r="H62" s="167">
        <f t="shared" si="0"/>
        <v>10278314.27</v>
      </c>
      <c r="I62" s="157">
        <v>0</v>
      </c>
      <c r="J62" s="157">
        <v>0</v>
      </c>
      <c r="K62" s="157">
        <v>0</v>
      </c>
      <c r="L62" s="157">
        <v>0</v>
      </c>
      <c r="M62" s="157">
        <v>0</v>
      </c>
      <c r="N62" s="157">
        <v>0</v>
      </c>
      <c r="O62" s="157">
        <v>0</v>
      </c>
      <c r="P62" s="157">
        <v>0</v>
      </c>
      <c r="Q62" s="157">
        <v>0</v>
      </c>
      <c r="R62" s="157">
        <v>0</v>
      </c>
      <c r="S62" s="157">
        <v>0</v>
      </c>
      <c r="T62" s="157">
        <v>0</v>
      </c>
      <c r="U62" s="157">
        <v>0</v>
      </c>
      <c r="V62" s="157">
        <v>0</v>
      </c>
      <c r="W62" s="157">
        <v>0</v>
      </c>
      <c r="X62" s="157">
        <v>0</v>
      </c>
      <c r="Y62" s="157">
        <v>0</v>
      </c>
      <c r="Z62" s="157">
        <v>0</v>
      </c>
      <c r="AA62" s="157">
        <v>0</v>
      </c>
      <c r="AB62" s="157">
        <v>0</v>
      </c>
      <c r="AC62" s="157">
        <v>0</v>
      </c>
      <c r="AD62" s="157">
        <v>0</v>
      </c>
      <c r="AE62" s="157">
        <v>0</v>
      </c>
      <c r="AF62" s="157">
        <v>0</v>
      </c>
      <c r="AG62" s="157">
        <v>0</v>
      </c>
      <c r="AH62" s="157">
        <v>0</v>
      </c>
      <c r="AI62" s="157">
        <v>0</v>
      </c>
      <c r="AJ62" s="157">
        <v>0</v>
      </c>
      <c r="AK62" s="157">
        <v>0</v>
      </c>
      <c r="AL62" s="157">
        <v>0</v>
      </c>
      <c r="AM62" s="157">
        <v>0</v>
      </c>
      <c r="AN62" s="157">
        <v>0</v>
      </c>
      <c r="AO62" s="157">
        <v>0</v>
      </c>
      <c r="AP62" s="157">
        <v>0</v>
      </c>
      <c r="AQ62" s="157">
        <v>0</v>
      </c>
      <c r="AR62" s="157">
        <v>0</v>
      </c>
      <c r="AS62" s="157">
        <v>0</v>
      </c>
      <c r="AT62" s="157">
        <v>0</v>
      </c>
      <c r="AU62" s="157">
        <v>0</v>
      </c>
      <c r="AV62" s="157">
        <v>0</v>
      </c>
      <c r="AW62" s="157">
        <v>0</v>
      </c>
      <c r="AX62" s="157">
        <v>0</v>
      </c>
      <c r="AY62" s="157">
        <v>0</v>
      </c>
      <c r="AZ62" s="157">
        <v>0</v>
      </c>
      <c r="BA62" s="157">
        <v>0</v>
      </c>
      <c r="BB62" s="157">
        <v>0</v>
      </c>
      <c r="BC62" s="157">
        <v>0</v>
      </c>
      <c r="BD62" s="157">
        <v>0</v>
      </c>
      <c r="BE62" s="157">
        <v>0</v>
      </c>
      <c r="BF62" s="157">
        <v>0</v>
      </c>
      <c r="BG62" s="157">
        <v>0</v>
      </c>
      <c r="BH62" s="157">
        <v>0</v>
      </c>
      <c r="BI62" s="157">
        <v>0</v>
      </c>
      <c r="BJ62" s="157">
        <v>0</v>
      </c>
      <c r="BK62" s="157">
        <v>0</v>
      </c>
      <c r="BL62" s="157">
        <v>0</v>
      </c>
      <c r="BM62" s="157">
        <v>0</v>
      </c>
      <c r="BN62" s="157">
        <v>0</v>
      </c>
      <c r="BO62" s="157">
        <v>0</v>
      </c>
      <c r="BP62" s="157">
        <v>0</v>
      </c>
      <c r="BQ62" s="157">
        <v>0</v>
      </c>
      <c r="BR62" s="157">
        <v>0</v>
      </c>
      <c r="BS62" s="157">
        <v>0</v>
      </c>
      <c r="BT62" s="157">
        <v>0</v>
      </c>
      <c r="BU62" s="157">
        <v>0</v>
      </c>
      <c r="BV62" s="157">
        <v>0</v>
      </c>
      <c r="BW62" s="157">
        <v>0</v>
      </c>
      <c r="BX62" s="158">
        <v>5739064.0800000001</v>
      </c>
      <c r="BY62" s="157">
        <v>0</v>
      </c>
      <c r="BZ62" s="157">
        <v>0</v>
      </c>
      <c r="CA62" s="157">
        <v>0</v>
      </c>
      <c r="CB62" s="157">
        <v>0</v>
      </c>
      <c r="CC62" s="157">
        <v>0</v>
      </c>
      <c r="CD62" s="157">
        <v>0</v>
      </c>
      <c r="CE62" s="157">
        <v>0</v>
      </c>
      <c r="CF62" s="157">
        <v>0</v>
      </c>
      <c r="CG62" s="157">
        <v>0</v>
      </c>
      <c r="CH62" s="157">
        <v>0</v>
      </c>
      <c r="CI62" s="157">
        <v>0</v>
      </c>
      <c r="CJ62" s="157">
        <v>0</v>
      </c>
      <c r="CK62" s="157">
        <v>0</v>
      </c>
      <c r="CL62" s="158">
        <v>829346.88</v>
      </c>
      <c r="CM62" s="157">
        <v>0</v>
      </c>
      <c r="CN62" s="157">
        <v>0</v>
      </c>
      <c r="CO62" s="157">
        <v>0</v>
      </c>
      <c r="CP62" s="157">
        <v>0</v>
      </c>
      <c r="CQ62" s="157">
        <v>0</v>
      </c>
      <c r="CR62" s="157">
        <v>0</v>
      </c>
      <c r="CS62" s="157">
        <v>0</v>
      </c>
      <c r="CT62" s="157">
        <v>0</v>
      </c>
      <c r="CU62" s="157">
        <v>0</v>
      </c>
      <c r="CV62" s="157">
        <v>0</v>
      </c>
      <c r="CW62" s="157">
        <v>0</v>
      </c>
      <c r="CX62" s="157">
        <v>0</v>
      </c>
      <c r="CY62" s="157">
        <v>0</v>
      </c>
      <c r="CZ62" s="157">
        <v>0</v>
      </c>
      <c r="DA62" s="157">
        <v>0</v>
      </c>
      <c r="DB62" s="157">
        <v>0</v>
      </c>
      <c r="DC62" s="157">
        <v>0</v>
      </c>
      <c r="DD62" s="157">
        <v>0</v>
      </c>
      <c r="DE62" s="157">
        <v>0</v>
      </c>
      <c r="DF62" s="157">
        <v>0</v>
      </c>
      <c r="DG62" s="157">
        <v>0</v>
      </c>
      <c r="DH62" s="157">
        <v>0</v>
      </c>
      <c r="DI62" s="157">
        <v>0</v>
      </c>
      <c r="DJ62" s="157">
        <v>0</v>
      </c>
      <c r="DK62" s="157">
        <v>0</v>
      </c>
      <c r="DL62" s="157">
        <v>0</v>
      </c>
      <c r="DM62" s="157">
        <v>0</v>
      </c>
      <c r="DN62" s="157">
        <v>0</v>
      </c>
      <c r="DO62" s="157">
        <v>0</v>
      </c>
      <c r="DP62" s="157">
        <v>0</v>
      </c>
      <c r="DQ62" s="157">
        <v>0</v>
      </c>
      <c r="DR62" s="157">
        <v>0</v>
      </c>
      <c r="DS62" s="157">
        <v>0</v>
      </c>
      <c r="DT62" s="157">
        <v>0</v>
      </c>
      <c r="DU62" s="157">
        <v>0</v>
      </c>
      <c r="DV62" s="158">
        <v>3709903.31</v>
      </c>
      <c r="DW62" s="157">
        <v>0</v>
      </c>
      <c r="DX62" s="157">
        <v>0</v>
      </c>
      <c r="DY62" s="157">
        <v>0</v>
      </c>
      <c r="DZ62" s="157">
        <v>0</v>
      </c>
      <c r="EA62" s="157">
        <v>0</v>
      </c>
      <c r="EB62" s="157">
        <v>0</v>
      </c>
      <c r="EC62" s="157">
        <v>0</v>
      </c>
      <c r="ED62" s="157">
        <v>0</v>
      </c>
    </row>
    <row r="63" spans="2:140" ht="46.8">
      <c r="B63" s="110" t="s">
        <v>15</v>
      </c>
      <c r="C63" s="111" t="s">
        <v>55</v>
      </c>
      <c r="D63" s="112" t="s">
        <v>309</v>
      </c>
      <c r="E63" s="116" t="s">
        <v>470</v>
      </c>
      <c r="F63" s="109" t="s">
        <v>562</v>
      </c>
      <c r="G63" s="142">
        <v>110268312.26000001</v>
      </c>
      <c r="H63" s="167">
        <f t="shared" si="0"/>
        <v>110256288.53</v>
      </c>
      <c r="I63" s="157">
        <v>0</v>
      </c>
      <c r="J63" s="157">
        <v>0</v>
      </c>
      <c r="K63" s="157">
        <v>0</v>
      </c>
      <c r="L63" s="158">
        <v>740901.53</v>
      </c>
      <c r="M63" s="157">
        <v>0</v>
      </c>
      <c r="N63" s="158">
        <v>4040054.11</v>
      </c>
      <c r="O63" s="158">
        <v>3488556.43</v>
      </c>
      <c r="P63" s="158">
        <v>1865217.17</v>
      </c>
      <c r="Q63" s="158">
        <v>730986.71</v>
      </c>
      <c r="R63" s="157">
        <v>0</v>
      </c>
      <c r="S63" s="157">
        <v>0</v>
      </c>
      <c r="T63" s="158">
        <v>1959649.95</v>
      </c>
      <c r="U63" s="157">
        <v>0</v>
      </c>
      <c r="V63" s="158">
        <v>188016.12</v>
      </c>
      <c r="W63" s="158">
        <v>304475.55</v>
      </c>
      <c r="X63" s="158">
        <v>662767.62</v>
      </c>
      <c r="Y63" s="158">
        <v>1328973.6100000001</v>
      </c>
      <c r="Z63" s="157">
        <v>0</v>
      </c>
      <c r="AA63" s="157">
        <v>0</v>
      </c>
      <c r="AB63" s="158">
        <v>166017.28</v>
      </c>
      <c r="AC63" s="158">
        <v>14875.18</v>
      </c>
      <c r="AD63" s="157">
        <v>0</v>
      </c>
      <c r="AE63" s="158">
        <v>101493.79</v>
      </c>
      <c r="AF63" s="157">
        <v>0</v>
      </c>
      <c r="AG63" s="157">
        <v>0</v>
      </c>
      <c r="AH63" s="157">
        <v>0</v>
      </c>
      <c r="AI63" s="158">
        <v>137952.37</v>
      </c>
      <c r="AJ63" s="157">
        <v>0</v>
      </c>
      <c r="AK63" s="158">
        <v>6623417.9800000004</v>
      </c>
      <c r="AL63" s="158">
        <v>229964.5</v>
      </c>
      <c r="AM63" s="158">
        <v>95615.11</v>
      </c>
      <c r="AN63" s="157">
        <v>0</v>
      </c>
      <c r="AO63" s="157">
        <v>0</v>
      </c>
      <c r="AP63" s="158">
        <v>1023116.94</v>
      </c>
      <c r="AQ63" s="157">
        <v>0</v>
      </c>
      <c r="AR63" s="158">
        <v>117707.92</v>
      </c>
      <c r="AS63" s="157">
        <v>0</v>
      </c>
      <c r="AT63" s="158">
        <v>1236943.56</v>
      </c>
      <c r="AU63" s="157">
        <v>0</v>
      </c>
      <c r="AV63" s="157">
        <v>0</v>
      </c>
      <c r="AW63" s="157">
        <v>0</v>
      </c>
      <c r="AX63" s="158">
        <v>30164.51</v>
      </c>
      <c r="AY63" s="158">
        <v>50424.28</v>
      </c>
      <c r="AZ63" s="157">
        <v>0</v>
      </c>
      <c r="BA63" s="157">
        <v>0</v>
      </c>
      <c r="BB63" s="158">
        <v>18890551.149999999</v>
      </c>
      <c r="BC63" s="157">
        <v>0</v>
      </c>
      <c r="BD63" s="157">
        <v>0</v>
      </c>
      <c r="BE63" s="157">
        <v>0</v>
      </c>
      <c r="BF63" s="157">
        <v>0</v>
      </c>
      <c r="BG63" s="157">
        <v>0</v>
      </c>
      <c r="BH63" s="157">
        <v>0</v>
      </c>
      <c r="BI63" s="157">
        <v>0</v>
      </c>
      <c r="BJ63" s="157">
        <v>0</v>
      </c>
      <c r="BK63" s="157">
        <v>0</v>
      </c>
      <c r="BL63" s="157">
        <v>0</v>
      </c>
      <c r="BM63" s="157">
        <v>0</v>
      </c>
      <c r="BN63" s="157">
        <v>0</v>
      </c>
      <c r="BO63" s="157">
        <v>0</v>
      </c>
      <c r="BP63" s="157">
        <v>0</v>
      </c>
      <c r="BQ63" s="157">
        <v>0</v>
      </c>
      <c r="BR63" s="157">
        <v>0</v>
      </c>
      <c r="BS63" s="157">
        <v>0</v>
      </c>
      <c r="BT63" s="157">
        <v>0</v>
      </c>
      <c r="BU63" s="157">
        <v>0</v>
      </c>
      <c r="BV63" s="158">
        <v>61062.23</v>
      </c>
      <c r="BW63" s="158">
        <v>16138.68</v>
      </c>
      <c r="BX63" s="157">
        <v>0</v>
      </c>
      <c r="BY63" s="157">
        <v>0</v>
      </c>
      <c r="BZ63" s="158">
        <v>497822.56</v>
      </c>
      <c r="CA63" s="158">
        <v>1755399.46</v>
      </c>
      <c r="CB63" s="157">
        <v>0</v>
      </c>
      <c r="CC63" s="158">
        <v>72102.720000000001</v>
      </c>
      <c r="CD63" s="158">
        <v>6644818.1200000001</v>
      </c>
      <c r="CE63" s="158">
        <v>418550.46</v>
      </c>
      <c r="CF63" s="157">
        <v>0</v>
      </c>
      <c r="CG63" s="158">
        <v>962128.36</v>
      </c>
      <c r="CH63" s="158">
        <v>19440386.800000001</v>
      </c>
      <c r="CI63" s="157">
        <v>0</v>
      </c>
      <c r="CJ63" s="157">
        <v>0</v>
      </c>
      <c r="CK63" s="158">
        <v>1085047.3</v>
      </c>
      <c r="CL63" s="157">
        <v>0</v>
      </c>
      <c r="CM63" s="157">
        <v>0</v>
      </c>
      <c r="CN63" s="157">
        <v>0</v>
      </c>
      <c r="CO63" s="157">
        <v>0</v>
      </c>
      <c r="CP63" s="157">
        <v>0</v>
      </c>
      <c r="CQ63" s="158">
        <v>956257.86</v>
      </c>
      <c r="CR63" s="158">
        <v>3725146.17</v>
      </c>
      <c r="CS63" s="158">
        <v>2159549.5299999998</v>
      </c>
      <c r="CT63" s="157">
        <v>0</v>
      </c>
      <c r="CU63" s="157">
        <v>0</v>
      </c>
      <c r="CV63" s="157">
        <v>0</v>
      </c>
      <c r="CW63" s="157">
        <v>0</v>
      </c>
      <c r="CX63" s="157">
        <v>0</v>
      </c>
      <c r="CY63" s="158">
        <v>2017278.4</v>
      </c>
      <c r="CZ63" s="157">
        <v>0</v>
      </c>
      <c r="DA63" s="157">
        <v>0</v>
      </c>
      <c r="DB63" s="157">
        <v>0</v>
      </c>
      <c r="DC63" s="158">
        <v>23328.66</v>
      </c>
      <c r="DD63" s="157">
        <v>0</v>
      </c>
      <c r="DE63" s="158">
        <v>2595215.39</v>
      </c>
      <c r="DF63" s="158">
        <v>96021.75</v>
      </c>
      <c r="DG63" s="157">
        <v>0</v>
      </c>
      <c r="DH63" s="157">
        <v>0</v>
      </c>
      <c r="DI63" s="157">
        <v>0</v>
      </c>
      <c r="DJ63" s="157">
        <v>0</v>
      </c>
      <c r="DK63" s="157">
        <v>0</v>
      </c>
      <c r="DL63" s="157">
        <v>181.73</v>
      </c>
      <c r="DM63" s="157">
        <v>0</v>
      </c>
      <c r="DN63" s="157">
        <v>0</v>
      </c>
      <c r="DO63" s="158">
        <v>852220.81</v>
      </c>
      <c r="DP63" s="157">
        <v>0</v>
      </c>
      <c r="DQ63" s="157">
        <v>0</v>
      </c>
      <c r="DR63" s="157">
        <v>0</v>
      </c>
      <c r="DS63" s="157">
        <v>0</v>
      </c>
      <c r="DT63" s="157">
        <v>0</v>
      </c>
      <c r="DU63" s="157">
        <v>0</v>
      </c>
      <c r="DV63" s="157">
        <v>0</v>
      </c>
      <c r="DW63" s="158">
        <v>22429942.100000001</v>
      </c>
      <c r="DX63" s="157">
        <v>0</v>
      </c>
      <c r="DY63" s="157">
        <v>0</v>
      </c>
      <c r="DZ63" s="158">
        <v>419846.07</v>
      </c>
      <c r="EA63" s="157">
        <v>0</v>
      </c>
      <c r="EB63" s="157">
        <v>0</v>
      </c>
      <c r="EC63" s="157">
        <v>0</v>
      </c>
      <c r="ED63" s="157">
        <v>0</v>
      </c>
    </row>
    <row r="64" spans="2:140" ht="31.2">
      <c r="B64" s="110" t="s">
        <v>16</v>
      </c>
      <c r="C64" s="120" t="s">
        <v>86</v>
      </c>
      <c r="D64" s="112" t="s">
        <v>310</v>
      </c>
      <c r="E64" s="140" t="s">
        <v>482</v>
      </c>
      <c r="F64" s="109" t="s">
        <v>552</v>
      </c>
      <c r="G64" s="142">
        <v>19297680</v>
      </c>
      <c r="H64" s="167">
        <f t="shared" si="0"/>
        <v>19297680</v>
      </c>
      <c r="I64" s="157">
        <v>0</v>
      </c>
      <c r="J64" s="157">
        <v>0</v>
      </c>
      <c r="K64" s="157">
        <v>0</v>
      </c>
      <c r="L64" s="157">
        <v>0</v>
      </c>
      <c r="M64" s="157">
        <v>0</v>
      </c>
      <c r="N64" s="157">
        <v>0</v>
      </c>
      <c r="O64" s="157">
        <v>0</v>
      </c>
      <c r="P64" s="158">
        <v>16500000</v>
      </c>
      <c r="Q64" s="157">
        <v>0</v>
      </c>
      <c r="R64" s="157">
        <v>0</v>
      </c>
      <c r="S64" s="157">
        <v>0</v>
      </c>
      <c r="T64" s="157">
        <v>0</v>
      </c>
      <c r="U64" s="157">
        <v>0</v>
      </c>
      <c r="V64" s="157">
        <v>0</v>
      </c>
      <c r="W64" s="157">
        <v>0</v>
      </c>
      <c r="X64" s="157">
        <v>0</v>
      </c>
      <c r="Y64" s="158">
        <v>1000000</v>
      </c>
      <c r="Z64" s="157">
        <v>0</v>
      </c>
      <c r="AA64" s="157">
        <v>0</v>
      </c>
      <c r="AB64" s="157">
        <v>0</v>
      </c>
      <c r="AC64" s="157">
        <v>0</v>
      </c>
      <c r="AD64" s="157">
        <v>0</v>
      </c>
      <c r="AE64" s="157">
        <v>0</v>
      </c>
      <c r="AF64" s="157">
        <v>0</v>
      </c>
      <c r="AG64" s="157">
        <v>0</v>
      </c>
      <c r="AH64" s="157">
        <v>0</v>
      </c>
      <c r="AI64" s="157">
        <v>0</v>
      </c>
      <c r="AJ64" s="157">
        <v>0</v>
      </c>
      <c r="AK64" s="157">
        <v>0</v>
      </c>
      <c r="AL64" s="157">
        <v>0</v>
      </c>
      <c r="AM64" s="157">
        <v>0</v>
      </c>
      <c r="AN64" s="157">
        <v>0</v>
      </c>
      <c r="AO64" s="157">
        <v>0</v>
      </c>
      <c r="AP64" s="157">
        <v>0</v>
      </c>
      <c r="AQ64" s="157">
        <v>0</v>
      </c>
      <c r="AR64" s="157">
        <v>0</v>
      </c>
      <c r="AS64" s="157">
        <v>0</v>
      </c>
      <c r="AT64" s="157">
        <v>0</v>
      </c>
      <c r="AU64" s="157">
        <v>0</v>
      </c>
      <c r="AV64" s="157">
        <v>0</v>
      </c>
      <c r="AW64" s="157">
        <v>0</v>
      </c>
      <c r="AX64" s="157">
        <v>0</v>
      </c>
      <c r="AY64" s="157">
        <v>0</v>
      </c>
      <c r="AZ64" s="157">
        <v>0</v>
      </c>
      <c r="BA64" s="157">
        <v>0</v>
      </c>
      <c r="BB64" s="157">
        <v>0</v>
      </c>
      <c r="BC64" s="157">
        <v>0</v>
      </c>
      <c r="BD64" s="157">
        <v>0</v>
      </c>
      <c r="BE64" s="157">
        <v>0</v>
      </c>
      <c r="BF64" s="157">
        <v>0</v>
      </c>
      <c r="BG64" s="157">
        <v>0</v>
      </c>
      <c r="BH64" s="157">
        <v>0</v>
      </c>
      <c r="BI64" s="157">
        <v>0</v>
      </c>
      <c r="BJ64" s="157">
        <v>0</v>
      </c>
      <c r="BK64" s="157">
        <v>0</v>
      </c>
      <c r="BL64" s="157">
        <v>0</v>
      </c>
      <c r="BM64" s="157">
        <v>0</v>
      </c>
      <c r="BN64" s="157">
        <v>0</v>
      </c>
      <c r="BO64" s="157">
        <v>0</v>
      </c>
      <c r="BP64" s="157">
        <v>0</v>
      </c>
      <c r="BQ64" s="157">
        <v>0</v>
      </c>
      <c r="BR64" s="157">
        <v>0</v>
      </c>
      <c r="BS64" s="157">
        <v>0</v>
      </c>
      <c r="BT64" s="157">
        <v>0</v>
      </c>
      <c r="BU64" s="157">
        <v>0</v>
      </c>
      <c r="BV64" s="157">
        <v>0</v>
      </c>
      <c r="BW64" s="157">
        <v>0</v>
      </c>
      <c r="BX64" s="157">
        <v>0</v>
      </c>
      <c r="BY64" s="157">
        <v>0</v>
      </c>
      <c r="BZ64" s="157">
        <v>0</v>
      </c>
      <c r="CA64" s="157">
        <v>0</v>
      </c>
      <c r="CB64" s="158">
        <v>1797680</v>
      </c>
      <c r="CC64" s="157">
        <v>0</v>
      </c>
      <c r="CD64" s="157">
        <v>0</v>
      </c>
      <c r="CE64" s="157">
        <v>0</v>
      </c>
      <c r="CF64" s="157">
        <v>0</v>
      </c>
      <c r="CG64" s="157">
        <v>0</v>
      </c>
      <c r="CH64" s="157">
        <v>0</v>
      </c>
      <c r="CI64" s="157">
        <v>0</v>
      </c>
      <c r="CJ64" s="157">
        <v>0</v>
      </c>
      <c r="CK64" s="157">
        <v>0</v>
      </c>
      <c r="CL64" s="157">
        <v>0</v>
      </c>
      <c r="CM64" s="157">
        <v>0</v>
      </c>
      <c r="CN64" s="157">
        <v>0</v>
      </c>
      <c r="CO64" s="157">
        <v>0</v>
      </c>
      <c r="CP64" s="157">
        <v>0</v>
      </c>
      <c r="CQ64" s="157">
        <v>0</v>
      </c>
      <c r="CR64" s="157">
        <v>0</v>
      </c>
      <c r="CS64" s="157">
        <v>0</v>
      </c>
      <c r="CT64" s="157">
        <v>0</v>
      </c>
      <c r="CU64" s="157">
        <v>0</v>
      </c>
      <c r="CV64" s="157">
        <v>0</v>
      </c>
      <c r="CW64" s="157">
        <v>0</v>
      </c>
      <c r="CX64" s="157">
        <v>0</v>
      </c>
      <c r="CY64" s="157">
        <v>0</v>
      </c>
      <c r="CZ64" s="157">
        <v>0</v>
      </c>
      <c r="DA64" s="157">
        <v>0</v>
      </c>
      <c r="DB64" s="157">
        <v>0</v>
      </c>
      <c r="DC64" s="157">
        <v>0</v>
      </c>
      <c r="DD64" s="157">
        <v>0</v>
      </c>
      <c r="DE64" s="157">
        <v>0</v>
      </c>
      <c r="DF64" s="157">
        <v>0</v>
      </c>
      <c r="DG64" s="157">
        <v>0</v>
      </c>
      <c r="DH64" s="157">
        <v>0</v>
      </c>
      <c r="DI64" s="157">
        <v>0</v>
      </c>
      <c r="DJ64" s="157">
        <v>0</v>
      </c>
      <c r="DK64" s="157">
        <v>0</v>
      </c>
      <c r="DL64" s="157">
        <v>0</v>
      </c>
      <c r="DM64" s="157">
        <v>0</v>
      </c>
      <c r="DN64" s="157">
        <v>0</v>
      </c>
      <c r="DO64" s="157">
        <v>0</v>
      </c>
      <c r="DP64" s="157">
        <v>0</v>
      </c>
      <c r="DQ64" s="157">
        <v>0</v>
      </c>
      <c r="DR64" s="157">
        <v>0</v>
      </c>
      <c r="DS64" s="157">
        <v>0</v>
      </c>
      <c r="DT64" s="157">
        <v>0</v>
      </c>
      <c r="DU64" s="157">
        <v>0</v>
      </c>
      <c r="DV64" s="157">
        <v>0</v>
      </c>
      <c r="DW64" s="157">
        <v>0</v>
      </c>
      <c r="DX64" s="157">
        <v>0</v>
      </c>
      <c r="DY64" s="157">
        <v>0</v>
      </c>
      <c r="DZ64" s="157">
        <v>0</v>
      </c>
      <c r="EA64" s="157">
        <v>0</v>
      </c>
      <c r="EB64" s="157">
        <v>0</v>
      </c>
      <c r="EC64" s="157">
        <v>0</v>
      </c>
      <c r="ED64" s="157">
        <v>0</v>
      </c>
    </row>
    <row r="65" spans="2:134" ht="31.2">
      <c r="B65" s="110" t="s">
        <v>16</v>
      </c>
      <c r="C65" s="120" t="s">
        <v>86</v>
      </c>
      <c r="D65" s="112" t="s">
        <v>310</v>
      </c>
      <c r="E65" s="121" t="s">
        <v>485</v>
      </c>
      <c r="F65" s="109" t="s">
        <v>552</v>
      </c>
      <c r="G65" s="142">
        <v>500000</v>
      </c>
      <c r="H65" s="167">
        <f t="shared" si="0"/>
        <v>500000</v>
      </c>
      <c r="I65" s="157">
        <v>0</v>
      </c>
      <c r="J65" s="157">
        <v>0</v>
      </c>
      <c r="K65" s="157">
        <v>0</v>
      </c>
      <c r="L65" s="157">
        <v>0</v>
      </c>
      <c r="M65" s="157">
        <v>0</v>
      </c>
      <c r="N65" s="157">
        <v>0</v>
      </c>
      <c r="O65" s="157">
        <v>0</v>
      </c>
      <c r="P65" s="157">
        <v>0</v>
      </c>
      <c r="Q65" s="157">
        <v>0</v>
      </c>
      <c r="R65" s="157">
        <v>0</v>
      </c>
      <c r="S65" s="157">
        <v>0</v>
      </c>
      <c r="T65" s="157">
        <v>0</v>
      </c>
      <c r="U65" s="157">
        <v>0</v>
      </c>
      <c r="V65" s="157">
        <v>0</v>
      </c>
      <c r="W65" s="157">
        <v>0</v>
      </c>
      <c r="X65" s="157">
        <v>0</v>
      </c>
      <c r="Y65" s="157">
        <v>0</v>
      </c>
      <c r="Z65" s="157">
        <v>0</v>
      </c>
      <c r="AA65" s="157">
        <v>0</v>
      </c>
      <c r="AB65" s="157">
        <v>0</v>
      </c>
      <c r="AC65" s="157">
        <v>0</v>
      </c>
      <c r="AD65" s="157">
        <v>0</v>
      </c>
      <c r="AE65" s="157">
        <v>0</v>
      </c>
      <c r="AF65" s="157">
        <v>0</v>
      </c>
      <c r="AG65" s="157">
        <v>0</v>
      </c>
      <c r="AH65" s="157">
        <v>0</v>
      </c>
      <c r="AI65" s="157">
        <v>0</v>
      </c>
      <c r="AJ65" s="157">
        <v>0</v>
      </c>
      <c r="AK65" s="157">
        <v>0</v>
      </c>
      <c r="AL65" s="157">
        <v>0</v>
      </c>
      <c r="AM65" s="157">
        <v>0</v>
      </c>
      <c r="AN65" s="157">
        <v>0</v>
      </c>
      <c r="AO65" s="157">
        <v>0</v>
      </c>
      <c r="AP65" s="157">
        <v>0</v>
      </c>
      <c r="AQ65" s="157">
        <v>0</v>
      </c>
      <c r="AR65" s="157">
        <v>0</v>
      </c>
      <c r="AS65" s="157">
        <v>0</v>
      </c>
      <c r="AT65" s="157">
        <v>0</v>
      </c>
      <c r="AU65" s="157">
        <v>0</v>
      </c>
      <c r="AV65" s="157">
        <v>0</v>
      </c>
      <c r="AW65" s="157">
        <v>0</v>
      </c>
      <c r="AX65" s="157">
        <v>0</v>
      </c>
      <c r="AY65" s="157">
        <v>0</v>
      </c>
      <c r="AZ65" s="157">
        <v>0</v>
      </c>
      <c r="BA65" s="157">
        <v>0</v>
      </c>
      <c r="BB65" s="157">
        <v>0</v>
      </c>
      <c r="BC65" s="157">
        <v>0</v>
      </c>
      <c r="BD65" s="157">
        <v>0</v>
      </c>
      <c r="BE65" s="157">
        <v>0</v>
      </c>
      <c r="BF65" s="157">
        <v>0</v>
      </c>
      <c r="BG65" s="157">
        <v>0</v>
      </c>
      <c r="BH65" s="157">
        <v>0</v>
      </c>
      <c r="BI65" s="157">
        <v>0</v>
      </c>
      <c r="BJ65" s="157">
        <v>0</v>
      </c>
      <c r="BK65" s="157">
        <v>0</v>
      </c>
      <c r="BL65" s="157">
        <v>0</v>
      </c>
      <c r="BM65" s="157">
        <v>0</v>
      </c>
      <c r="BN65" s="157">
        <v>0</v>
      </c>
      <c r="BO65" s="157">
        <v>0</v>
      </c>
      <c r="BP65" s="157">
        <v>0</v>
      </c>
      <c r="BQ65" s="157">
        <v>0</v>
      </c>
      <c r="BR65" s="157">
        <v>0</v>
      </c>
      <c r="BS65" s="157">
        <v>0</v>
      </c>
      <c r="BT65" s="157">
        <v>0</v>
      </c>
      <c r="BU65" s="157">
        <v>0</v>
      </c>
      <c r="BV65" s="157">
        <v>0</v>
      </c>
      <c r="BW65" s="157">
        <v>0</v>
      </c>
      <c r="BX65" s="157">
        <v>0</v>
      </c>
      <c r="BY65" s="157">
        <v>0</v>
      </c>
      <c r="BZ65" s="157">
        <v>0</v>
      </c>
      <c r="CA65" s="157">
        <v>0</v>
      </c>
      <c r="CB65" s="157">
        <v>0</v>
      </c>
      <c r="CC65" s="157">
        <v>0</v>
      </c>
      <c r="CD65" s="157">
        <v>0</v>
      </c>
      <c r="CE65" s="157">
        <v>0</v>
      </c>
      <c r="CF65" s="157">
        <v>0</v>
      </c>
      <c r="CG65" s="157">
        <v>0</v>
      </c>
      <c r="CH65" s="157">
        <v>0</v>
      </c>
      <c r="CI65" s="157">
        <v>0</v>
      </c>
      <c r="CJ65" s="157">
        <v>0</v>
      </c>
      <c r="CK65" s="157">
        <v>0</v>
      </c>
      <c r="CL65" s="157">
        <v>0</v>
      </c>
      <c r="CM65" s="157">
        <v>0</v>
      </c>
      <c r="CN65" s="157">
        <v>0</v>
      </c>
      <c r="CO65" s="157">
        <v>0</v>
      </c>
      <c r="CP65" s="157">
        <v>0</v>
      </c>
      <c r="CQ65" s="157">
        <v>0</v>
      </c>
      <c r="CR65" s="157">
        <v>0</v>
      </c>
      <c r="CS65" s="157">
        <v>0</v>
      </c>
      <c r="CT65" s="157">
        <v>0</v>
      </c>
      <c r="CU65" s="157">
        <v>0</v>
      </c>
      <c r="CV65" s="157">
        <v>0</v>
      </c>
      <c r="CW65" s="157">
        <v>0</v>
      </c>
      <c r="CX65" s="157">
        <v>0</v>
      </c>
      <c r="CY65" s="157">
        <v>0</v>
      </c>
      <c r="CZ65" s="157">
        <v>0</v>
      </c>
      <c r="DA65" s="157">
        <v>0</v>
      </c>
      <c r="DB65" s="157">
        <v>0</v>
      </c>
      <c r="DC65" s="157">
        <v>0</v>
      </c>
      <c r="DD65" s="158">
        <v>500000</v>
      </c>
      <c r="DE65" s="157">
        <v>0</v>
      </c>
      <c r="DF65" s="157">
        <v>0</v>
      </c>
      <c r="DG65" s="157">
        <v>0</v>
      </c>
      <c r="DH65" s="157">
        <v>0</v>
      </c>
      <c r="DI65" s="157">
        <v>0</v>
      </c>
      <c r="DJ65" s="157">
        <v>0</v>
      </c>
      <c r="DK65" s="157">
        <v>0</v>
      </c>
      <c r="DL65" s="157">
        <v>0</v>
      </c>
      <c r="DM65" s="157">
        <v>0</v>
      </c>
      <c r="DN65" s="157">
        <v>0</v>
      </c>
      <c r="DO65" s="157">
        <v>0</v>
      </c>
      <c r="DP65" s="157">
        <v>0</v>
      </c>
      <c r="DQ65" s="157">
        <v>0</v>
      </c>
      <c r="DR65" s="157">
        <v>0</v>
      </c>
      <c r="DS65" s="157">
        <v>0</v>
      </c>
      <c r="DT65" s="157">
        <v>0</v>
      </c>
      <c r="DU65" s="157">
        <v>0</v>
      </c>
      <c r="DV65" s="157">
        <v>0</v>
      </c>
      <c r="DW65" s="157">
        <v>0</v>
      </c>
      <c r="DX65" s="157">
        <v>0</v>
      </c>
      <c r="DY65" s="157">
        <v>0</v>
      </c>
      <c r="DZ65" s="157">
        <v>0</v>
      </c>
      <c r="EA65" s="157">
        <v>0</v>
      </c>
      <c r="EB65" s="157">
        <v>0</v>
      </c>
      <c r="EC65" s="157">
        <v>0</v>
      </c>
      <c r="ED65" s="157">
        <v>0</v>
      </c>
    </row>
    <row r="66" spans="2:134" ht="46.8">
      <c r="B66" s="110" t="s">
        <v>17</v>
      </c>
      <c r="C66" s="111" t="s">
        <v>87</v>
      </c>
      <c r="D66" s="112" t="s">
        <v>310</v>
      </c>
      <c r="E66" s="109" t="s">
        <v>297</v>
      </c>
      <c r="F66" s="109" t="s">
        <v>564</v>
      </c>
      <c r="G66" s="137">
        <v>246323.9</v>
      </c>
      <c r="H66" s="167">
        <f t="shared" si="0"/>
        <v>149835.32999999999</v>
      </c>
      <c r="I66" s="157">
        <v>0</v>
      </c>
      <c r="J66" s="157">
        <v>0</v>
      </c>
      <c r="K66" s="157">
        <v>0</v>
      </c>
      <c r="L66" s="157">
        <v>0</v>
      </c>
      <c r="M66" s="157">
        <v>0</v>
      </c>
      <c r="N66" s="157">
        <v>0</v>
      </c>
      <c r="O66" s="157">
        <v>0</v>
      </c>
      <c r="P66" s="157">
        <v>0</v>
      </c>
      <c r="Q66" s="157">
        <v>0</v>
      </c>
      <c r="R66" s="157">
        <v>0</v>
      </c>
      <c r="S66" s="157">
        <v>0</v>
      </c>
      <c r="T66" s="157">
        <v>0</v>
      </c>
      <c r="U66" s="157">
        <v>0</v>
      </c>
      <c r="V66" s="157">
        <v>0</v>
      </c>
      <c r="W66" s="157">
        <v>0</v>
      </c>
      <c r="X66" s="157">
        <v>0</v>
      </c>
      <c r="Y66" s="157">
        <v>0</v>
      </c>
      <c r="Z66" s="157">
        <v>0</v>
      </c>
      <c r="AA66" s="157">
        <v>0</v>
      </c>
      <c r="AB66" s="157">
        <v>0</v>
      </c>
      <c r="AC66" s="157">
        <v>0</v>
      </c>
      <c r="AD66" s="157">
        <v>0</v>
      </c>
      <c r="AE66" s="157">
        <v>0</v>
      </c>
      <c r="AF66" s="157">
        <v>0</v>
      </c>
      <c r="AG66" s="157">
        <v>0</v>
      </c>
      <c r="AH66" s="157">
        <v>0</v>
      </c>
      <c r="AI66" s="157">
        <v>0</v>
      </c>
      <c r="AJ66" s="157">
        <v>0</v>
      </c>
      <c r="AK66" s="157">
        <v>0</v>
      </c>
      <c r="AL66" s="157">
        <v>0</v>
      </c>
      <c r="AM66" s="157">
        <v>0</v>
      </c>
      <c r="AN66" s="157">
        <v>0</v>
      </c>
      <c r="AO66" s="157">
        <v>0</v>
      </c>
      <c r="AP66" s="157">
        <v>0</v>
      </c>
      <c r="AQ66" s="157">
        <v>0</v>
      </c>
      <c r="AR66" s="157">
        <v>0</v>
      </c>
      <c r="AS66" s="157">
        <v>0</v>
      </c>
      <c r="AT66" s="157">
        <v>0</v>
      </c>
      <c r="AU66" s="157">
        <v>0</v>
      </c>
      <c r="AV66" s="157">
        <v>0</v>
      </c>
      <c r="AW66" s="157">
        <v>0</v>
      </c>
      <c r="AX66" s="157">
        <v>0</v>
      </c>
      <c r="AY66" s="157">
        <v>0</v>
      </c>
      <c r="AZ66" s="157">
        <v>0</v>
      </c>
      <c r="BA66" s="157">
        <v>0</v>
      </c>
      <c r="BB66" s="157">
        <v>0</v>
      </c>
      <c r="BC66" s="157">
        <v>0</v>
      </c>
      <c r="BD66" s="157">
        <v>0</v>
      </c>
      <c r="BE66" s="157">
        <v>0</v>
      </c>
      <c r="BF66" s="157">
        <v>0</v>
      </c>
      <c r="BG66" s="157">
        <v>0</v>
      </c>
      <c r="BH66" s="157">
        <v>0</v>
      </c>
      <c r="BI66" s="157">
        <v>0</v>
      </c>
      <c r="BJ66" s="157">
        <v>0</v>
      </c>
      <c r="BK66" s="157">
        <v>0</v>
      </c>
      <c r="BL66" s="157">
        <v>0</v>
      </c>
      <c r="BM66" s="157">
        <v>0</v>
      </c>
      <c r="BN66" s="157">
        <v>0</v>
      </c>
      <c r="BO66" s="157">
        <v>0</v>
      </c>
      <c r="BP66" s="157">
        <v>0</v>
      </c>
      <c r="BQ66" s="157">
        <v>0</v>
      </c>
      <c r="BR66" s="157">
        <v>0</v>
      </c>
      <c r="BS66" s="157">
        <v>0</v>
      </c>
      <c r="BT66" s="157">
        <v>0</v>
      </c>
      <c r="BU66" s="157">
        <v>0</v>
      </c>
      <c r="BV66" s="157">
        <v>0</v>
      </c>
      <c r="BW66" s="157">
        <v>0</v>
      </c>
      <c r="BX66" s="157">
        <v>0</v>
      </c>
      <c r="BY66" s="157">
        <v>0</v>
      </c>
      <c r="BZ66" s="157">
        <v>0</v>
      </c>
      <c r="CA66" s="157">
        <v>0</v>
      </c>
      <c r="CB66" s="157">
        <v>0</v>
      </c>
      <c r="CC66" s="157">
        <v>0</v>
      </c>
      <c r="CD66" s="157">
        <v>0</v>
      </c>
      <c r="CE66" s="157">
        <v>0</v>
      </c>
      <c r="CF66" s="157">
        <v>0</v>
      </c>
      <c r="CG66" s="157">
        <v>0</v>
      </c>
      <c r="CH66" s="157">
        <v>0</v>
      </c>
      <c r="CI66" s="157">
        <v>0</v>
      </c>
      <c r="CJ66" s="157">
        <v>0</v>
      </c>
      <c r="CK66" s="157">
        <v>0</v>
      </c>
      <c r="CL66" s="157">
        <v>0</v>
      </c>
      <c r="CM66" s="157">
        <v>0</v>
      </c>
      <c r="CN66" s="157">
        <v>0</v>
      </c>
      <c r="CO66" s="157">
        <v>0</v>
      </c>
      <c r="CP66" s="157">
        <v>0</v>
      </c>
      <c r="CQ66" s="157">
        <v>0</v>
      </c>
      <c r="CR66" s="157">
        <v>0</v>
      </c>
      <c r="CS66" s="157">
        <v>0</v>
      </c>
      <c r="CT66" s="157">
        <v>0</v>
      </c>
      <c r="CU66" s="157">
        <v>0</v>
      </c>
      <c r="CV66" s="157">
        <v>0</v>
      </c>
      <c r="CW66" s="157">
        <v>0</v>
      </c>
      <c r="CX66" s="157">
        <v>0</v>
      </c>
      <c r="CY66" s="157">
        <v>0</v>
      </c>
      <c r="CZ66" s="157">
        <v>0</v>
      </c>
      <c r="DA66" s="157">
        <v>0</v>
      </c>
      <c r="DB66" s="157">
        <v>0</v>
      </c>
      <c r="DC66" s="157">
        <v>0</v>
      </c>
      <c r="DD66" s="157">
        <v>0</v>
      </c>
      <c r="DE66" s="157">
        <v>0</v>
      </c>
      <c r="DF66" s="157">
        <v>0</v>
      </c>
      <c r="DG66" s="157">
        <v>0</v>
      </c>
      <c r="DH66" s="157">
        <v>0</v>
      </c>
      <c r="DI66" s="157">
        <v>0</v>
      </c>
      <c r="DJ66" s="157">
        <v>0</v>
      </c>
      <c r="DK66" s="157">
        <v>0</v>
      </c>
      <c r="DL66" s="157">
        <v>0</v>
      </c>
      <c r="DM66" s="157">
        <v>0</v>
      </c>
      <c r="DN66" s="157">
        <v>0</v>
      </c>
      <c r="DO66" s="157">
        <v>0</v>
      </c>
      <c r="DP66" s="157">
        <v>0</v>
      </c>
      <c r="DQ66" s="157">
        <v>0</v>
      </c>
      <c r="DR66" s="157">
        <v>0</v>
      </c>
      <c r="DS66" s="157">
        <v>0</v>
      </c>
      <c r="DT66" s="157">
        <v>0</v>
      </c>
      <c r="DU66" s="157">
        <v>0</v>
      </c>
      <c r="DV66" s="157">
        <v>0</v>
      </c>
      <c r="DW66" s="157">
        <v>0</v>
      </c>
      <c r="DX66" s="157">
        <v>0</v>
      </c>
      <c r="DY66" s="158">
        <v>149835.32999999999</v>
      </c>
      <c r="DZ66" s="157">
        <v>0</v>
      </c>
      <c r="EA66" s="157">
        <v>0</v>
      </c>
      <c r="EB66" s="157">
        <v>0</v>
      </c>
      <c r="EC66" s="157">
        <v>0</v>
      </c>
      <c r="ED66" s="157">
        <v>0</v>
      </c>
    </row>
    <row r="67" spans="2:134" ht="46.8">
      <c r="B67" s="110" t="s">
        <v>17</v>
      </c>
      <c r="C67" s="111" t="s">
        <v>87</v>
      </c>
      <c r="D67" s="112" t="s">
        <v>310</v>
      </c>
      <c r="E67" s="109" t="s">
        <v>296</v>
      </c>
      <c r="F67" s="109" t="s">
        <v>554</v>
      </c>
      <c r="G67" s="137">
        <v>100000</v>
      </c>
      <c r="H67" s="167">
        <f t="shared" si="0"/>
        <v>100000</v>
      </c>
      <c r="I67" s="157">
        <v>0</v>
      </c>
      <c r="J67" s="157">
        <v>0</v>
      </c>
      <c r="K67" s="157">
        <v>0</v>
      </c>
      <c r="L67" s="157">
        <v>0</v>
      </c>
      <c r="M67" s="157">
        <v>0</v>
      </c>
      <c r="N67" s="157">
        <v>0</v>
      </c>
      <c r="O67" s="157">
        <v>0</v>
      </c>
      <c r="P67" s="157">
        <v>0</v>
      </c>
      <c r="Q67" s="157">
        <v>0</v>
      </c>
      <c r="R67" s="157">
        <v>0</v>
      </c>
      <c r="S67" s="157">
        <v>0</v>
      </c>
      <c r="T67" s="157">
        <v>0</v>
      </c>
      <c r="U67" s="157">
        <v>0</v>
      </c>
      <c r="V67" s="157">
        <v>0</v>
      </c>
      <c r="W67" s="157">
        <v>0</v>
      </c>
      <c r="X67" s="157">
        <v>0</v>
      </c>
      <c r="Y67" s="157">
        <v>0</v>
      </c>
      <c r="Z67" s="157">
        <v>0</v>
      </c>
      <c r="AA67" s="157">
        <v>0</v>
      </c>
      <c r="AB67" s="157">
        <v>0</v>
      </c>
      <c r="AC67" s="157">
        <v>0</v>
      </c>
      <c r="AD67" s="157">
        <v>0</v>
      </c>
      <c r="AE67" s="157">
        <v>0</v>
      </c>
      <c r="AF67" s="157">
        <v>0</v>
      </c>
      <c r="AG67" s="157">
        <v>0</v>
      </c>
      <c r="AH67" s="157">
        <v>0</v>
      </c>
      <c r="AI67" s="157">
        <v>0</v>
      </c>
      <c r="AJ67" s="157">
        <v>0</v>
      </c>
      <c r="AK67" s="157">
        <v>0</v>
      </c>
      <c r="AL67" s="157">
        <v>0</v>
      </c>
      <c r="AM67" s="157">
        <v>0</v>
      </c>
      <c r="AN67" s="157">
        <v>0</v>
      </c>
      <c r="AO67" s="157">
        <v>0</v>
      </c>
      <c r="AP67" s="157">
        <v>0</v>
      </c>
      <c r="AQ67" s="157">
        <v>0</v>
      </c>
      <c r="AR67" s="157">
        <v>0</v>
      </c>
      <c r="AS67" s="157">
        <v>0</v>
      </c>
      <c r="AT67" s="157">
        <v>0</v>
      </c>
      <c r="AU67" s="157">
        <v>0</v>
      </c>
      <c r="AV67" s="157">
        <v>0</v>
      </c>
      <c r="AW67" s="157">
        <v>0</v>
      </c>
      <c r="AX67" s="157">
        <v>0</v>
      </c>
      <c r="AY67" s="157">
        <v>0</v>
      </c>
      <c r="AZ67" s="157">
        <v>0</v>
      </c>
      <c r="BA67" s="157">
        <v>0</v>
      </c>
      <c r="BB67" s="157">
        <v>0</v>
      </c>
      <c r="BC67" s="157">
        <v>0</v>
      </c>
      <c r="BD67" s="157">
        <v>0</v>
      </c>
      <c r="BE67" s="157">
        <v>0</v>
      </c>
      <c r="BF67" s="157">
        <v>0</v>
      </c>
      <c r="BG67" s="157">
        <v>0</v>
      </c>
      <c r="BH67" s="157">
        <v>0</v>
      </c>
      <c r="BI67" s="157">
        <v>0</v>
      </c>
      <c r="BJ67" s="157">
        <v>0</v>
      </c>
      <c r="BK67" s="157">
        <v>0</v>
      </c>
      <c r="BL67" s="157">
        <v>0</v>
      </c>
      <c r="BM67" s="157">
        <v>0</v>
      </c>
      <c r="BN67" s="157">
        <v>0</v>
      </c>
      <c r="BO67" s="157">
        <v>0</v>
      </c>
      <c r="BP67" s="157">
        <v>0</v>
      </c>
      <c r="BQ67" s="157">
        <v>0</v>
      </c>
      <c r="BR67" s="157">
        <v>0</v>
      </c>
      <c r="BS67" s="157">
        <v>0</v>
      </c>
      <c r="BT67" s="157">
        <v>0</v>
      </c>
      <c r="BU67" s="157">
        <v>0</v>
      </c>
      <c r="BV67" s="157">
        <v>0</v>
      </c>
      <c r="BW67" s="157">
        <v>0</v>
      </c>
      <c r="BX67" s="157">
        <v>0</v>
      </c>
      <c r="BY67" s="157">
        <v>0</v>
      </c>
      <c r="BZ67" s="157">
        <v>0</v>
      </c>
      <c r="CA67" s="157">
        <v>0</v>
      </c>
      <c r="CB67" s="157">
        <v>0</v>
      </c>
      <c r="CC67" s="157">
        <v>0</v>
      </c>
      <c r="CD67" s="157">
        <v>0</v>
      </c>
      <c r="CE67" s="157">
        <v>0</v>
      </c>
      <c r="CF67" s="157">
        <v>0</v>
      </c>
      <c r="CG67" s="157">
        <v>0</v>
      </c>
      <c r="CH67" s="157">
        <v>0</v>
      </c>
      <c r="CI67" s="157">
        <v>0</v>
      </c>
      <c r="CJ67" s="157">
        <v>0</v>
      </c>
      <c r="CK67" s="157">
        <v>0</v>
      </c>
      <c r="CL67" s="157">
        <v>0</v>
      </c>
      <c r="CM67" s="157">
        <v>0</v>
      </c>
      <c r="CN67" s="157">
        <v>0</v>
      </c>
      <c r="CO67" s="157">
        <v>0</v>
      </c>
      <c r="CP67" s="157">
        <v>0</v>
      </c>
      <c r="CQ67" s="157">
        <v>0</v>
      </c>
      <c r="CR67" s="157">
        <v>0</v>
      </c>
      <c r="CS67" s="157">
        <v>0</v>
      </c>
      <c r="CT67" s="157">
        <v>0</v>
      </c>
      <c r="CU67" s="157">
        <v>0</v>
      </c>
      <c r="CV67" s="157">
        <v>0</v>
      </c>
      <c r="CW67" s="157">
        <v>0</v>
      </c>
      <c r="CX67" s="157">
        <v>0</v>
      </c>
      <c r="CY67" s="157">
        <v>0</v>
      </c>
      <c r="CZ67" s="157">
        <v>0</v>
      </c>
      <c r="DA67" s="157">
        <v>0</v>
      </c>
      <c r="DB67" s="157">
        <v>0</v>
      </c>
      <c r="DC67" s="157">
        <v>0</v>
      </c>
      <c r="DD67" s="157">
        <v>0</v>
      </c>
      <c r="DE67" s="157">
        <v>0</v>
      </c>
      <c r="DF67" s="157">
        <v>0</v>
      </c>
      <c r="DG67" s="157">
        <v>0</v>
      </c>
      <c r="DH67" s="157">
        <v>0</v>
      </c>
      <c r="DI67" s="157">
        <v>0</v>
      </c>
      <c r="DJ67" s="157">
        <v>0</v>
      </c>
      <c r="DK67" s="157">
        <v>0</v>
      </c>
      <c r="DL67" s="157">
        <v>0</v>
      </c>
      <c r="DM67" s="157">
        <v>0</v>
      </c>
      <c r="DN67" s="157">
        <v>0</v>
      </c>
      <c r="DO67" s="157">
        <v>0</v>
      </c>
      <c r="DP67" s="157">
        <v>0</v>
      </c>
      <c r="DQ67" s="157">
        <v>0</v>
      </c>
      <c r="DR67" s="157">
        <v>0</v>
      </c>
      <c r="DS67" s="157">
        <v>0</v>
      </c>
      <c r="DT67" s="157">
        <v>0</v>
      </c>
      <c r="DU67" s="157">
        <v>0</v>
      </c>
      <c r="DV67" s="157">
        <v>0</v>
      </c>
      <c r="DW67" s="157">
        <v>0</v>
      </c>
      <c r="DX67" s="157">
        <v>0</v>
      </c>
      <c r="DY67" s="158">
        <v>100000</v>
      </c>
      <c r="DZ67" s="157">
        <v>0</v>
      </c>
      <c r="EA67" s="157">
        <v>0</v>
      </c>
      <c r="EB67" s="157">
        <v>0</v>
      </c>
      <c r="EC67" s="157">
        <v>0</v>
      </c>
      <c r="ED67" s="157">
        <v>0</v>
      </c>
    </row>
    <row r="68" spans="2:134" ht="46.8">
      <c r="B68" s="110" t="s">
        <v>17</v>
      </c>
      <c r="C68" s="111" t="s">
        <v>87</v>
      </c>
      <c r="D68" s="112" t="s">
        <v>310</v>
      </c>
      <c r="E68" s="109" t="s">
        <v>555</v>
      </c>
      <c r="F68" s="109" t="s">
        <v>554</v>
      </c>
      <c r="G68" s="137">
        <v>500000</v>
      </c>
      <c r="H68" s="167">
        <f t="shared" si="0"/>
        <v>500000</v>
      </c>
      <c r="I68" s="157">
        <v>0</v>
      </c>
      <c r="J68" s="157">
        <v>0</v>
      </c>
      <c r="K68" s="157">
        <v>0</v>
      </c>
      <c r="L68" s="157">
        <v>0</v>
      </c>
      <c r="M68" s="157">
        <v>0</v>
      </c>
      <c r="N68" s="157">
        <v>0</v>
      </c>
      <c r="O68" s="157">
        <v>0</v>
      </c>
      <c r="P68" s="157">
        <v>0</v>
      </c>
      <c r="Q68" s="157">
        <v>0</v>
      </c>
      <c r="R68" s="157">
        <v>0</v>
      </c>
      <c r="S68" s="157">
        <v>0</v>
      </c>
      <c r="T68" s="157">
        <v>0</v>
      </c>
      <c r="U68" s="157">
        <v>0</v>
      </c>
      <c r="V68" s="157">
        <v>0</v>
      </c>
      <c r="W68" s="157">
        <v>0</v>
      </c>
      <c r="X68" s="157">
        <v>0</v>
      </c>
      <c r="Y68" s="157">
        <v>0</v>
      </c>
      <c r="Z68" s="157">
        <v>0</v>
      </c>
      <c r="AA68" s="157">
        <v>0</v>
      </c>
      <c r="AB68" s="157">
        <v>0</v>
      </c>
      <c r="AC68" s="157">
        <v>0</v>
      </c>
      <c r="AD68" s="157">
        <v>0</v>
      </c>
      <c r="AE68" s="157">
        <v>0</v>
      </c>
      <c r="AF68" s="157">
        <v>0</v>
      </c>
      <c r="AG68" s="157">
        <v>0</v>
      </c>
      <c r="AH68" s="157">
        <v>0</v>
      </c>
      <c r="AI68" s="157">
        <v>0</v>
      </c>
      <c r="AJ68" s="157">
        <v>0</v>
      </c>
      <c r="AK68" s="157">
        <v>0</v>
      </c>
      <c r="AL68" s="157">
        <v>0</v>
      </c>
      <c r="AM68" s="157">
        <v>0</v>
      </c>
      <c r="AN68" s="157">
        <v>0</v>
      </c>
      <c r="AO68" s="157">
        <v>0</v>
      </c>
      <c r="AP68" s="157">
        <v>0</v>
      </c>
      <c r="AQ68" s="157">
        <v>0</v>
      </c>
      <c r="AR68" s="157">
        <v>0</v>
      </c>
      <c r="AS68" s="157">
        <v>0</v>
      </c>
      <c r="AT68" s="157">
        <v>0</v>
      </c>
      <c r="AU68" s="157">
        <v>0</v>
      </c>
      <c r="AV68" s="157">
        <v>0</v>
      </c>
      <c r="AW68" s="157">
        <v>0</v>
      </c>
      <c r="AX68" s="157">
        <v>0</v>
      </c>
      <c r="AY68" s="157">
        <v>0</v>
      </c>
      <c r="AZ68" s="157">
        <v>0</v>
      </c>
      <c r="BA68" s="157">
        <v>0</v>
      </c>
      <c r="BB68" s="157">
        <v>0</v>
      </c>
      <c r="BC68" s="157">
        <v>0</v>
      </c>
      <c r="BD68" s="157">
        <v>0</v>
      </c>
      <c r="BE68" s="157">
        <v>0</v>
      </c>
      <c r="BF68" s="157">
        <v>0</v>
      </c>
      <c r="BG68" s="157">
        <v>0</v>
      </c>
      <c r="BH68" s="157">
        <v>0</v>
      </c>
      <c r="BI68" s="157">
        <v>0</v>
      </c>
      <c r="BJ68" s="157">
        <v>0</v>
      </c>
      <c r="BK68" s="157">
        <v>0</v>
      </c>
      <c r="BL68" s="157">
        <v>0</v>
      </c>
      <c r="BM68" s="157">
        <v>0</v>
      </c>
      <c r="BN68" s="157">
        <v>0</v>
      </c>
      <c r="BO68" s="157">
        <v>0</v>
      </c>
      <c r="BP68" s="157">
        <v>0</v>
      </c>
      <c r="BQ68" s="157">
        <v>0</v>
      </c>
      <c r="BR68" s="157">
        <v>0</v>
      </c>
      <c r="BS68" s="157">
        <v>0</v>
      </c>
      <c r="BT68" s="157">
        <v>0</v>
      </c>
      <c r="BU68" s="157">
        <v>0</v>
      </c>
      <c r="BV68" s="157">
        <v>0</v>
      </c>
      <c r="BW68" s="157">
        <v>0</v>
      </c>
      <c r="BX68" s="157">
        <v>0</v>
      </c>
      <c r="BY68" s="157">
        <v>0</v>
      </c>
      <c r="BZ68" s="157">
        <v>0</v>
      </c>
      <c r="CA68" s="157">
        <v>0</v>
      </c>
      <c r="CB68" s="157">
        <v>0</v>
      </c>
      <c r="CC68" s="157">
        <v>0</v>
      </c>
      <c r="CD68" s="157">
        <v>0</v>
      </c>
      <c r="CE68" s="157">
        <v>0</v>
      </c>
      <c r="CF68" s="157">
        <v>0</v>
      </c>
      <c r="CG68" s="157">
        <v>0</v>
      </c>
      <c r="CH68" s="157">
        <v>0</v>
      </c>
      <c r="CI68" s="157">
        <v>0</v>
      </c>
      <c r="CJ68" s="157">
        <v>0</v>
      </c>
      <c r="CK68" s="157">
        <v>0</v>
      </c>
      <c r="CL68" s="157">
        <v>0</v>
      </c>
      <c r="CM68" s="157">
        <v>0</v>
      </c>
      <c r="CN68" s="157">
        <v>0</v>
      </c>
      <c r="CO68" s="157">
        <v>0</v>
      </c>
      <c r="CP68" s="157">
        <v>0</v>
      </c>
      <c r="CQ68" s="157">
        <v>0</v>
      </c>
      <c r="CR68" s="157">
        <v>0</v>
      </c>
      <c r="CS68" s="157">
        <v>0</v>
      </c>
      <c r="CT68" s="157">
        <v>0</v>
      </c>
      <c r="CU68" s="157">
        <v>0</v>
      </c>
      <c r="CV68" s="157">
        <v>0</v>
      </c>
      <c r="CW68" s="157">
        <v>0</v>
      </c>
      <c r="CX68" s="157">
        <v>0</v>
      </c>
      <c r="CY68" s="157">
        <v>0</v>
      </c>
      <c r="CZ68" s="157">
        <v>0</v>
      </c>
      <c r="DA68" s="157">
        <v>0</v>
      </c>
      <c r="DB68" s="157">
        <v>0</v>
      </c>
      <c r="DC68" s="157">
        <v>0</v>
      </c>
      <c r="DD68" s="157">
        <v>0</v>
      </c>
      <c r="DE68" s="157">
        <v>0</v>
      </c>
      <c r="DF68" s="157">
        <v>0</v>
      </c>
      <c r="DG68" s="157">
        <v>0</v>
      </c>
      <c r="DH68" s="157">
        <v>0</v>
      </c>
      <c r="DI68" s="157">
        <v>0</v>
      </c>
      <c r="DJ68" s="157">
        <v>0</v>
      </c>
      <c r="DK68" s="157">
        <v>0</v>
      </c>
      <c r="DL68" s="157">
        <v>0</v>
      </c>
      <c r="DM68" s="157">
        <v>0</v>
      </c>
      <c r="DN68" s="157">
        <v>0</v>
      </c>
      <c r="DO68" s="157">
        <v>0</v>
      </c>
      <c r="DP68" s="157">
        <v>0</v>
      </c>
      <c r="DQ68" s="157">
        <v>0</v>
      </c>
      <c r="DR68" s="157">
        <v>0</v>
      </c>
      <c r="DS68" s="157">
        <v>0</v>
      </c>
      <c r="DT68" s="157">
        <v>0</v>
      </c>
      <c r="DU68" s="157">
        <v>0</v>
      </c>
      <c r="DV68" s="157">
        <v>0</v>
      </c>
      <c r="DW68" s="157">
        <v>0</v>
      </c>
      <c r="DX68" s="157">
        <v>0</v>
      </c>
      <c r="DY68" s="158">
        <v>500000</v>
      </c>
      <c r="DZ68" s="157">
        <v>0</v>
      </c>
      <c r="EA68" s="157">
        <v>0</v>
      </c>
      <c r="EB68" s="157">
        <v>0</v>
      </c>
      <c r="EC68" s="157">
        <v>0</v>
      </c>
      <c r="ED68" s="157">
        <v>0</v>
      </c>
    </row>
    <row r="69" spans="2:134" ht="46.8">
      <c r="B69" s="110" t="s">
        <v>17</v>
      </c>
      <c r="C69" s="111" t="s">
        <v>87</v>
      </c>
      <c r="D69" s="112"/>
      <c r="E69" s="115" t="s">
        <v>479</v>
      </c>
      <c r="F69" s="109" t="s">
        <v>556</v>
      </c>
      <c r="G69" s="137">
        <v>734119.34</v>
      </c>
      <c r="H69" s="167">
        <f t="shared" si="0"/>
        <v>734119.34</v>
      </c>
      <c r="I69">
        <v>0</v>
      </c>
      <c r="J69">
        <v>0</v>
      </c>
      <c r="K69">
        <v>0</v>
      </c>
      <c r="L69">
        <v>0</v>
      </c>
      <c r="M69">
        <v>0</v>
      </c>
      <c r="N69">
        <v>0</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147559</v>
      </c>
      <c r="BK69">
        <v>0</v>
      </c>
      <c r="BL69">
        <v>0</v>
      </c>
      <c r="BM69">
        <v>0</v>
      </c>
      <c r="BN69">
        <v>0</v>
      </c>
      <c r="BO69">
        <v>0</v>
      </c>
      <c r="BP69">
        <v>0</v>
      </c>
      <c r="BQ69">
        <v>0</v>
      </c>
      <c r="BR69">
        <v>0</v>
      </c>
      <c r="BS69">
        <v>0</v>
      </c>
      <c r="BT69">
        <v>0</v>
      </c>
      <c r="BU69">
        <v>0</v>
      </c>
      <c r="BV69">
        <v>0</v>
      </c>
      <c r="BW69">
        <v>0</v>
      </c>
      <c r="BX69">
        <v>150000</v>
      </c>
      <c r="BY69">
        <v>0</v>
      </c>
      <c r="BZ69">
        <v>0</v>
      </c>
      <c r="CA69">
        <v>0</v>
      </c>
      <c r="CB69">
        <v>0</v>
      </c>
      <c r="CC69">
        <v>0</v>
      </c>
      <c r="CD69">
        <v>0</v>
      </c>
      <c r="CE69">
        <v>0</v>
      </c>
      <c r="CF69">
        <v>0</v>
      </c>
      <c r="CG69">
        <v>0</v>
      </c>
      <c r="CH69">
        <v>0</v>
      </c>
      <c r="CI69">
        <v>0</v>
      </c>
      <c r="CJ69">
        <v>0</v>
      </c>
      <c r="CK69">
        <v>0</v>
      </c>
      <c r="CL69">
        <v>0</v>
      </c>
      <c r="CM69">
        <v>200000</v>
      </c>
      <c r="CN69">
        <v>136560.34</v>
      </c>
      <c r="CO69">
        <v>0</v>
      </c>
      <c r="CP69">
        <v>0</v>
      </c>
      <c r="CQ69">
        <v>0</v>
      </c>
      <c r="CR69">
        <v>0</v>
      </c>
      <c r="CS69">
        <v>0</v>
      </c>
      <c r="CT69">
        <v>0</v>
      </c>
      <c r="CU69">
        <v>0</v>
      </c>
      <c r="CV69">
        <v>0</v>
      </c>
      <c r="CW69">
        <v>0</v>
      </c>
      <c r="CX69">
        <v>0</v>
      </c>
      <c r="CY69">
        <v>0</v>
      </c>
      <c r="CZ69">
        <v>0</v>
      </c>
      <c r="DA69">
        <v>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c r="DW69">
        <v>0</v>
      </c>
      <c r="DX69">
        <v>0</v>
      </c>
      <c r="DY69">
        <v>100000</v>
      </c>
      <c r="DZ69">
        <v>0</v>
      </c>
      <c r="EA69">
        <v>0</v>
      </c>
      <c r="EB69">
        <v>0</v>
      </c>
      <c r="EC69">
        <v>0</v>
      </c>
      <c r="ED69">
        <v>0</v>
      </c>
    </row>
    <row r="70" spans="2:134" ht="31.2">
      <c r="B70" s="150" t="s">
        <v>535</v>
      </c>
      <c r="C70" s="152" t="s">
        <v>536</v>
      </c>
      <c r="D70" s="119"/>
      <c r="E70" s="122"/>
      <c r="F70" s="109"/>
      <c r="G70" s="143"/>
      <c r="H70" s="167"/>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row>
    <row r="71" spans="2:134" ht="46.8">
      <c r="B71" s="117" t="s">
        <v>18</v>
      </c>
      <c r="C71" s="111" t="s">
        <v>56</v>
      </c>
      <c r="D71" s="112" t="s">
        <v>309</v>
      </c>
      <c r="E71" s="116" t="s">
        <v>466</v>
      </c>
      <c r="F71" s="109" t="s">
        <v>562</v>
      </c>
      <c r="G71" s="142">
        <v>2042910</v>
      </c>
      <c r="H71" s="167">
        <f t="shared" si="0"/>
        <v>2032798.9</v>
      </c>
      <c r="I71" s="158">
        <v>77946.47</v>
      </c>
      <c r="J71" s="158">
        <v>55936.15</v>
      </c>
      <c r="K71" s="158">
        <v>46748.29</v>
      </c>
      <c r="L71" s="157">
        <v>0</v>
      </c>
      <c r="M71" s="157">
        <v>0</v>
      </c>
      <c r="N71" s="158">
        <v>176614.44</v>
      </c>
      <c r="O71" s="158">
        <v>1084.48</v>
      </c>
      <c r="P71" s="158">
        <v>78755.070000000007</v>
      </c>
      <c r="Q71" s="158">
        <v>4703.8900000000003</v>
      </c>
      <c r="R71" s="157">
        <v>0</v>
      </c>
      <c r="S71" s="157">
        <v>0</v>
      </c>
      <c r="T71" s="158">
        <v>7846.15</v>
      </c>
      <c r="U71" s="157">
        <v>0</v>
      </c>
      <c r="V71" s="157">
        <v>0</v>
      </c>
      <c r="W71" s="157">
        <v>0</v>
      </c>
      <c r="X71" s="158">
        <v>5442.95</v>
      </c>
      <c r="Y71" s="158">
        <v>2882.12</v>
      </c>
      <c r="Z71" s="157">
        <v>0</v>
      </c>
      <c r="AA71" s="158">
        <v>8400.7900000000009</v>
      </c>
      <c r="AB71" s="158">
        <v>1807.47</v>
      </c>
      <c r="AC71" s="158">
        <v>4581.53</v>
      </c>
      <c r="AD71" s="157">
        <v>0</v>
      </c>
      <c r="AE71" s="157">
        <v>0</v>
      </c>
      <c r="AF71" s="157">
        <v>0</v>
      </c>
      <c r="AG71" s="157">
        <v>0</v>
      </c>
      <c r="AH71" s="157">
        <v>0</v>
      </c>
      <c r="AI71" s="157">
        <v>0</v>
      </c>
      <c r="AJ71" s="157">
        <v>0</v>
      </c>
      <c r="AK71" s="157">
        <v>235.76</v>
      </c>
      <c r="AL71" s="157">
        <v>0</v>
      </c>
      <c r="AM71" s="157">
        <v>0</v>
      </c>
      <c r="AN71" s="157">
        <v>0</v>
      </c>
      <c r="AO71" s="157">
        <v>0</v>
      </c>
      <c r="AP71" s="158">
        <v>3696.21</v>
      </c>
      <c r="AQ71" s="157">
        <v>0</v>
      </c>
      <c r="AR71" s="157">
        <v>0</v>
      </c>
      <c r="AS71" s="157">
        <v>0</v>
      </c>
      <c r="AT71" s="157">
        <v>0</v>
      </c>
      <c r="AU71" s="157">
        <v>0</v>
      </c>
      <c r="AV71" s="158">
        <v>3897.72</v>
      </c>
      <c r="AW71" s="157">
        <v>0</v>
      </c>
      <c r="AX71" s="157">
        <v>176.82</v>
      </c>
      <c r="AY71" s="158">
        <v>211188.06</v>
      </c>
      <c r="AZ71" s="157">
        <v>0</v>
      </c>
      <c r="BA71" s="157">
        <v>0</v>
      </c>
      <c r="BB71" s="157">
        <v>0</v>
      </c>
      <c r="BC71" s="158">
        <v>54327.9</v>
      </c>
      <c r="BD71" s="158">
        <v>22842.31</v>
      </c>
      <c r="BE71" s="158">
        <v>9966.6</v>
      </c>
      <c r="BF71" s="157">
        <v>0</v>
      </c>
      <c r="BG71" s="157">
        <v>0</v>
      </c>
      <c r="BH71" s="157">
        <v>0</v>
      </c>
      <c r="BI71" s="158">
        <v>2928.3</v>
      </c>
      <c r="BJ71" s="157">
        <v>0</v>
      </c>
      <c r="BK71" s="157">
        <v>0</v>
      </c>
      <c r="BL71" s="157">
        <v>0</v>
      </c>
      <c r="BM71" s="157">
        <v>0</v>
      </c>
      <c r="BN71" s="157">
        <v>0</v>
      </c>
      <c r="BO71" s="158">
        <v>19488.580000000002</v>
      </c>
      <c r="BP71" s="157">
        <v>0</v>
      </c>
      <c r="BQ71" s="157">
        <v>0</v>
      </c>
      <c r="BR71" s="157">
        <v>0</v>
      </c>
      <c r="BS71" s="157">
        <v>0</v>
      </c>
      <c r="BT71" s="157">
        <v>0</v>
      </c>
      <c r="BU71" s="157">
        <v>0</v>
      </c>
      <c r="BV71" s="157">
        <v>0</v>
      </c>
      <c r="BW71" s="158">
        <v>10842.79</v>
      </c>
      <c r="BX71" s="157">
        <v>0</v>
      </c>
      <c r="BY71" s="157">
        <v>0</v>
      </c>
      <c r="BZ71" s="158">
        <v>2097.25</v>
      </c>
      <c r="CA71" s="158">
        <v>13800.39</v>
      </c>
      <c r="CB71" s="157">
        <v>0</v>
      </c>
      <c r="CC71" s="157">
        <v>0</v>
      </c>
      <c r="CD71" s="158">
        <v>218390.47</v>
      </c>
      <c r="CE71" s="158">
        <v>170099.08</v>
      </c>
      <c r="CF71" s="158">
        <v>79490.179999999993</v>
      </c>
      <c r="CG71" s="157">
        <v>0</v>
      </c>
      <c r="CH71" s="158">
        <v>75831.039999999994</v>
      </c>
      <c r="CI71" s="157">
        <v>0</v>
      </c>
      <c r="CJ71" s="157">
        <v>0</v>
      </c>
      <c r="CK71" s="158">
        <v>61314.1</v>
      </c>
      <c r="CL71" s="157">
        <v>0</v>
      </c>
      <c r="CM71" s="157">
        <v>0</v>
      </c>
      <c r="CN71" s="157">
        <v>0</v>
      </c>
      <c r="CO71" s="157">
        <v>0</v>
      </c>
      <c r="CP71" s="157">
        <v>0</v>
      </c>
      <c r="CQ71" s="157">
        <v>0</v>
      </c>
      <c r="CR71" s="157">
        <v>0</v>
      </c>
      <c r="CS71" s="157">
        <v>0</v>
      </c>
      <c r="CT71" s="157">
        <v>0</v>
      </c>
      <c r="CU71" s="158">
        <v>4671.72</v>
      </c>
      <c r="CV71" s="157">
        <v>0</v>
      </c>
      <c r="CW71" s="157">
        <v>0</v>
      </c>
      <c r="CX71" s="157">
        <v>0</v>
      </c>
      <c r="CY71" s="158">
        <v>112138.58</v>
      </c>
      <c r="CZ71" s="158">
        <v>8909.06</v>
      </c>
      <c r="DA71" s="157">
        <v>0</v>
      </c>
      <c r="DB71" s="157">
        <v>0</v>
      </c>
      <c r="DC71" s="157">
        <v>0</v>
      </c>
      <c r="DD71" s="157">
        <v>0</v>
      </c>
      <c r="DE71" s="158">
        <v>14593.21</v>
      </c>
      <c r="DF71" s="157">
        <v>0</v>
      </c>
      <c r="DG71" s="157">
        <v>0</v>
      </c>
      <c r="DH71" s="157">
        <v>0</v>
      </c>
      <c r="DI71" s="157">
        <v>0</v>
      </c>
      <c r="DJ71" s="157">
        <v>0</v>
      </c>
      <c r="DK71" s="157">
        <v>0</v>
      </c>
      <c r="DL71" s="157">
        <v>0</v>
      </c>
      <c r="DM71" s="157">
        <v>0</v>
      </c>
      <c r="DN71" s="157">
        <v>0</v>
      </c>
      <c r="DO71" s="158">
        <v>18448.91</v>
      </c>
      <c r="DP71" s="157">
        <v>0</v>
      </c>
      <c r="DQ71" s="157">
        <v>0</v>
      </c>
      <c r="DR71" s="158">
        <v>25120.77</v>
      </c>
      <c r="DS71" s="157">
        <v>0</v>
      </c>
      <c r="DT71" s="157">
        <v>0</v>
      </c>
      <c r="DU71" s="157">
        <v>0</v>
      </c>
      <c r="DV71" s="157">
        <v>0</v>
      </c>
      <c r="DW71" s="158">
        <v>395329.6</v>
      </c>
      <c r="DX71" s="158">
        <v>8623.69</v>
      </c>
      <c r="DY71" s="157">
        <v>0</v>
      </c>
      <c r="DZ71" s="158">
        <v>11600</v>
      </c>
      <c r="EA71" s="157">
        <v>0</v>
      </c>
      <c r="EB71" s="157">
        <v>0</v>
      </c>
      <c r="EC71" s="157">
        <v>0</v>
      </c>
      <c r="ED71" s="157">
        <v>0</v>
      </c>
    </row>
    <row r="72" spans="2:134" ht="31.2">
      <c r="B72" s="117" t="s">
        <v>18</v>
      </c>
      <c r="C72" s="120" t="s">
        <v>56</v>
      </c>
      <c r="D72" s="112" t="s">
        <v>310</v>
      </c>
      <c r="E72" s="109" t="s">
        <v>209</v>
      </c>
      <c r="F72" s="109" t="s">
        <v>552</v>
      </c>
      <c r="G72" s="142">
        <v>8932253</v>
      </c>
      <c r="H72" s="167">
        <f t="shared" si="0"/>
        <v>8932252.8399999999</v>
      </c>
      <c r="I72" s="157">
        <v>0</v>
      </c>
      <c r="J72" s="157">
        <v>0</v>
      </c>
      <c r="K72" s="157">
        <v>0</v>
      </c>
      <c r="L72" s="157">
        <v>0</v>
      </c>
      <c r="M72" s="157">
        <v>0</v>
      </c>
      <c r="N72" s="157">
        <v>0</v>
      </c>
      <c r="O72" s="157">
        <v>0</v>
      </c>
      <c r="P72" s="157">
        <v>0</v>
      </c>
      <c r="Q72" s="157">
        <v>0</v>
      </c>
      <c r="R72" s="157">
        <v>0</v>
      </c>
      <c r="S72" s="157">
        <v>0</v>
      </c>
      <c r="T72" s="157">
        <v>0</v>
      </c>
      <c r="U72" s="157">
        <v>0</v>
      </c>
      <c r="V72" s="157">
        <v>0</v>
      </c>
      <c r="W72" s="157">
        <v>0</v>
      </c>
      <c r="X72" s="157">
        <v>0</v>
      </c>
      <c r="Y72" s="157">
        <v>0</v>
      </c>
      <c r="Z72" s="157">
        <v>0</v>
      </c>
      <c r="AA72" s="157">
        <v>0</v>
      </c>
      <c r="AB72" s="157">
        <v>0</v>
      </c>
      <c r="AC72" s="157">
        <v>0</v>
      </c>
      <c r="AD72" s="157">
        <v>0</v>
      </c>
      <c r="AE72" s="157">
        <v>0</v>
      </c>
      <c r="AF72" s="157">
        <v>0</v>
      </c>
      <c r="AG72" s="157">
        <v>0</v>
      </c>
      <c r="AH72" s="157">
        <v>0</v>
      </c>
      <c r="AI72" s="157">
        <v>0</v>
      </c>
      <c r="AJ72" s="157">
        <v>0</v>
      </c>
      <c r="AK72" s="157">
        <v>0</v>
      </c>
      <c r="AL72" s="157">
        <v>0</v>
      </c>
      <c r="AM72" s="157">
        <v>0</v>
      </c>
      <c r="AN72" s="157">
        <v>0</v>
      </c>
      <c r="AO72" s="158">
        <v>8932252.8399999999</v>
      </c>
      <c r="AP72" s="157">
        <v>0</v>
      </c>
      <c r="AQ72" s="157">
        <v>0</v>
      </c>
      <c r="AR72" s="157">
        <v>0</v>
      </c>
      <c r="AS72" s="157">
        <v>0</v>
      </c>
      <c r="AT72" s="157">
        <v>0</v>
      </c>
      <c r="AU72" s="157">
        <v>0</v>
      </c>
      <c r="AV72" s="157">
        <v>0</v>
      </c>
      <c r="AW72" s="157">
        <v>0</v>
      </c>
      <c r="AX72" s="157">
        <v>0</v>
      </c>
      <c r="AY72" s="157">
        <v>0</v>
      </c>
      <c r="AZ72" s="157">
        <v>0</v>
      </c>
      <c r="BA72" s="157">
        <v>0</v>
      </c>
      <c r="BB72" s="157">
        <v>0</v>
      </c>
      <c r="BC72" s="157">
        <v>0</v>
      </c>
      <c r="BD72" s="157">
        <v>0</v>
      </c>
      <c r="BE72" s="157">
        <v>0</v>
      </c>
      <c r="BF72" s="157">
        <v>0</v>
      </c>
      <c r="BG72" s="157">
        <v>0</v>
      </c>
      <c r="BH72" s="157">
        <v>0</v>
      </c>
      <c r="BI72" s="157">
        <v>0</v>
      </c>
      <c r="BJ72" s="157">
        <v>0</v>
      </c>
      <c r="BK72" s="157">
        <v>0</v>
      </c>
      <c r="BL72" s="157">
        <v>0</v>
      </c>
      <c r="BM72" s="157">
        <v>0</v>
      </c>
      <c r="BN72" s="157">
        <v>0</v>
      </c>
      <c r="BO72" s="157">
        <v>0</v>
      </c>
      <c r="BP72" s="157">
        <v>0</v>
      </c>
      <c r="BQ72" s="157">
        <v>0</v>
      </c>
      <c r="BR72" s="157">
        <v>0</v>
      </c>
      <c r="BS72" s="157">
        <v>0</v>
      </c>
      <c r="BT72" s="157">
        <v>0</v>
      </c>
      <c r="BU72" s="157">
        <v>0</v>
      </c>
      <c r="BV72" s="157">
        <v>0</v>
      </c>
      <c r="BW72" s="157">
        <v>0</v>
      </c>
      <c r="BX72" s="157">
        <v>0</v>
      </c>
      <c r="BY72" s="157">
        <v>0</v>
      </c>
      <c r="BZ72" s="157">
        <v>0</v>
      </c>
      <c r="CA72" s="157">
        <v>0</v>
      </c>
      <c r="CB72" s="157">
        <v>0</v>
      </c>
      <c r="CC72" s="157">
        <v>0</v>
      </c>
      <c r="CD72" s="157">
        <v>0</v>
      </c>
      <c r="CE72" s="157">
        <v>0</v>
      </c>
      <c r="CF72" s="157">
        <v>0</v>
      </c>
      <c r="CG72" s="157">
        <v>0</v>
      </c>
      <c r="CH72" s="157">
        <v>0</v>
      </c>
      <c r="CI72" s="157">
        <v>0</v>
      </c>
      <c r="CJ72" s="157">
        <v>0</v>
      </c>
      <c r="CK72" s="157">
        <v>0</v>
      </c>
      <c r="CL72" s="157">
        <v>0</v>
      </c>
      <c r="CM72" s="157">
        <v>0</v>
      </c>
      <c r="CN72" s="157">
        <v>0</v>
      </c>
      <c r="CO72" s="157">
        <v>0</v>
      </c>
      <c r="CP72" s="157">
        <v>0</v>
      </c>
      <c r="CQ72" s="157">
        <v>0</v>
      </c>
      <c r="CR72" s="157">
        <v>0</v>
      </c>
      <c r="CS72" s="157">
        <v>0</v>
      </c>
      <c r="CT72" s="157">
        <v>0</v>
      </c>
      <c r="CU72" s="157">
        <v>0</v>
      </c>
      <c r="CV72" s="157">
        <v>0</v>
      </c>
      <c r="CW72" s="157">
        <v>0</v>
      </c>
      <c r="CX72" s="157">
        <v>0</v>
      </c>
      <c r="CY72" s="157">
        <v>0</v>
      </c>
      <c r="CZ72" s="157">
        <v>0</v>
      </c>
      <c r="DA72" s="157">
        <v>0</v>
      </c>
      <c r="DB72" s="157">
        <v>0</v>
      </c>
      <c r="DC72" s="157">
        <v>0</v>
      </c>
      <c r="DD72" s="157">
        <v>0</v>
      </c>
      <c r="DE72" s="157">
        <v>0</v>
      </c>
      <c r="DF72" s="157">
        <v>0</v>
      </c>
      <c r="DG72" s="157">
        <v>0</v>
      </c>
      <c r="DH72" s="157">
        <v>0</v>
      </c>
      <c r="DI72" s="157">
        <v>0</v>
      </c>
      <c r="DJ72" s="157">
        <v>0</v>
      </c>
      <c r="DK72" s="157">
        <v>0</v>
      </c>
      <c r="DL72" s="157">
        <v>0</v>
      </c>
      <c r="DM72" s="157">
        <v>0</v>
      </c>
      <c r="DN72" s="157">
        <v>0</v>
      </c>
      <c r="DO72" s="157">
        <v>0</v>
      </c>
      <c r="DP72" s="157">
        <v>0</v>
      </c>
      <c r="DQ72" s="157">
        <v>0</v>
      </c>
      <c r="DR72" s="157">
        <v>0</v>
      </c>
      <c r="DS72" s="157">
        <v>0</v>
      </c>
      <c r="DT72" s="157">
        <v>0</v>
      </c>
      <c r="DU72" s="157">
        <v>0</v>
      </c>
      <c r="DV72" s="157">
        <v>0</v>
      </c>
      <c r="DW72" s="157">
        <v>0</v>
      </c>
      <c r="DX72" s="157">
        <v>0</v>
      </c>
      <c r="DY72" s="157">
        <v>0</v>
      </c>
      <c r="DZ72" s="157">
        <v>0</v>
      </c>
      <c r="EA72" s="157">
        <v>0</v>
      </c>
      <c r="EB72" s="157">
        <v>0</v>
      </c>
      <c r="EC72" s="157">
        <v>0</v>
      </c>
      <c r="ED72" s="157">
        <v>0</v>
      </c>
    </row>
    <row r="73" spans="2:134" ht="31.2">
      <c r="B73" s="117" t="s">
        <v>18</v>
      </c>
      <c r="C73" s="111" t="s">
        <v>56</v>
      </c>
      <c r="D73" s="112" t="s">
        <v>310</v>
      </c>
      <c r="E73" s="109" t="s">
        <v>295</v>
      </c>
      <c r="F73" s="109" t="s">
        <v>554</v>
      </c>
      <c r="G73" s="137">
        <v>50000</v>
      </c>
      <c r="H73" s="167">
        <f t="shared" si="0"/>
        <v>50000</v>
      </c>
      <c r="I73" s="157">
        <v>0</v>
      </c>
      <c r="J73" s="157">
        <v>0</v>
      </c>
      <c r="K73" s="157">
        <v>0</v>
      </c>
      <c r="L73" s="157">
        <v>0</v>
      </c>
      <c r="M73" s="157">
        <v>0</v>
      </c>
      <c r="N73" s="157">
        <v>0</v>
      </c>
      <c r="O73" s="157">
        <v>0</v>
      </c>
      <c r="P73" s="157">
        <v>0</v>
      </c>
      <c r="Q73" s="157">
        <v>0</v>
      </c>
      <c r="R73" s="157">
        <v>0</v>
      </c>
      <c r="S73" s="157">
        <v>0</v>
      </c>
      <c r="T73" s="157">
        <v>0</v>
      </c>
      <c r="U73" s="157">
        <v>0</v>
      </c>
      <c r="V73" s="157">
        <v>0</v>
      </c>
      <c r="W73" s="157">
        <v>0</v>
      </c>
      <c r="X73" s="157">
        <v>0</v>
      </c>
      <c r="Y73" s="157">
        <v>0</v>
      </c>
      <c r="Z73" s="157">
        <v>0</v>
      </c>
      <c r="AA73" s="157">
        <v>0</v>
      </c>
      <c r="AB73" s="157">
        <v>0</v>
      </c>
      <c r="AC73" s="157">
        <v>0</v>
      </c>
      <c r="AD73" s="157">
        <v>0</v>
      </c>
      <c r="AE73" s="157">
        <v>0</v>
      </c>
      <c r="AF73" s="157">
        <v>0</v>
      </c>
      <c r="AG73" s="157">
        <v>0</v>
      </c>
      <c r="AH73" s="157">
        <v>0</v>
      </c>
      <c r="AI73" s="157">
        <v>0</v>
      </c>
      <c r="AJ73" s="157">
        <v>0</v>
      </c>
      <c r="AK73" s="157">
        <v>0</v>
      </c>
      <c r="AL73" s="157">
        <v>0</v>
      </c>
      <c r="AM73" s="157">
        <v>0</v>
      </c>
      <c r="AN73" s="157">
        <v>0</v>
      </c>
      <c r="AO73" s="157">
        <v>0</v>
      </c>
      <c r="AP73" s="157">
        <v>0</v>
      </c>
      <c r="AQ73" s="157">
        <v>0</v>
      </c>
      <c r="AR73" s="157">
        <v>0</v>
      </c>
      <c r="AS73" s="157">
        <v>0</v>
      </c>
      <c r="AT73" s="157">
        <v>0</v>
      </c>
      <c r="AU73" s="157">
        <v>0</v>
      </c>
      <c r="AV73" s="157">
        <v>0</v>
      </c>
      <c r="AW73" s="157">
        <v>0</v>
      </c>
      <c r="AX73" s="157">
        <v>0</v>
      </c>
      <c r="AY73" s="157">
        <v>0</v>
      </c>
      <c r="AZ73" s="157">
        <v>0</v>
      </c>
      <c r="BA73" s="157">
        <v>0</v>
      </c>
      <c r="BB73" s="157">
        <v>0</v>
      </c>
      <c r="BC73" s="157">
        <v>0</v>
      </c>
      <c r="BD73" s="157">
        <v>0</v>
      </c>
      <c r="BE73" s="157">
        <v>0</v>
      </c>
      <c r="BF73" s="157">
        <v>0</v>
      </c>
      <c r="BG73" s="157">
        <v>0</v>
      </c>
      <c r="BH73" s="157">
        <v>0</v>
      </c>
      <c r="BI73" s="157">
        <v>0</v>
      </c>
      <c r="BJ73" s="157">
        <v>0</v>
      </c>
      <c r="BK73" s="157">
        <v>0</v>
      </c>
      <c r="BL73" s="157">
        <v>0</v>
      </c>
      <c r="BM73" s="157">
        <v>0</v>
      </c>
      <c r="BN73" s="157">
        <v>0</v>
      </c>
      <c r="BO73" s="157">
        <v>0</v>
      </c>
      <c r="BP73" s="157">
        <v>0</v>
      </c>
      <c r="BQ73" s="157">
        <v>0</v>
      </c>
      <c r="BR73" s="157">
        <v>0</v>
      </c>
      <c r="BS73" s="157">
        <v>0</v>
      </c>
      <c r="BT73" s="157">
        <v>0</v>
      </c>
      <c r="BU73" s="157">
        <v>0</v>
      </c>
      <c r="BV73" s="157">
        <v>0</v>
      </c>
      <c r="BW73" s="157">
        <v>0</v>
      </c>
      <c r="BX73" s="157">
        <v>0</v>
      </c>
      <c r="BY73" s="157">
        <v>0</v>
      </c>
      <c r="BZ73" s="157">
        <v>0</v>
      </c>
      <c r="CA73" s="157">
        <v>0</v>
      </c>
      <c r="CB73" s="157">
        <v>0</v>
      </c>
      <c r="CC73" s="157">
        <v>0</v>
      </c>
      <c r="CD73" s="157">
        <v>0</v>
      </c>
      <c r="CE73" s="157">
        <v>0</v>
      </c>
      <c r="CF73" s="157">
        <v>0</v>
      </c>
      <c r="CG73" s="157">
        <v>0</v>
      </c>
      <c r="CH73" s="157">
        <v>0</v>
      </c>
      <c r="CI73" s="157">
        <v>0</v>
      </c>
      <c r="CJ73" s="157">
        <v>0</v>
      </c>
      <c r="CK73" s="157">
        <v>0</v>
      </c>
      <c r="CL73" s="157">
        <v>0</v>
      </c>
      <c r="CM73" s="157">
        <v>0</v>
      </c>
      <c r="CN73" s="157">
        <v>0</v>
      </c>
      <c r="CO73" s="157">
        <v>0</v>
      </c>
      <c r="CP73" s="157">
        <v>0</v>
      </c>
      <c r="CQ73" s="157">
        <v>0</v>
      </c>
      <c r="CR73" s="157">
        <v>0</v>
      </c>
      <c r="CS73" s="157">
        <v>0</v>
      </c>
      <c r="CT73" s="157">
        <v>0</v>
      </c>
      <c r="CU73" s="157">
        <v>0</v>
      </c>
      <c r="CV73" s="157">
        <v>0</v>
      </c>
      <c r="CW73" s="157">
        <v>0</v>
      </c>
      <c r="CX73" s="157">
        <v>0</v>
      </c>
      <c r="CY73" s="157">
        <v>0</v>
      </c>
      <c r="CZ73" s="157">
        <v>0</v>
      </c>
      <c r="DA73" s="157">
        <v>0</v>
      </c>
      <c r="DB73" s="157">
        <v>0</v>
      </c>
      <c r="DC73" s="157">
        <v>0</v>
      </c>
      <c r="DD73" s="157">
        <v>0</v>
      </c>
      <c r="DE73" s="157">
        <v>0</v>
      </c>
      <c r="DF73" s="157">
        <v>0</v>
      </c>
      <c r="DG73" s="157">
        <v>0</v>
      </c>
      <c r="DH73" s="157">
        <v>0</v>
      </c>
      <c r="DI73" s="157">
        <v>0</v>
      </c>
      <c r="DJ73" s="157">
        <v>0</v>
      </c>
      <c r="DK73" s="157">
        <v>0</v>
      </c>
      <c r="DL73" s="157">
        <v>0</v>
      </c>
      <c r="DM73" s="157">
        <v>0</v>
      </c>
      <c r="DN73" s="157">
        <v>0</v>
      </c>
      <c r="DO73" s="157">
        <v>0</v>
      </c>
      <c r="DP73" s="157">
        <v>0</v>
      </c>
      <c r="DQ73" s="157">
        <v>0</v>
      </c>
      <c r="DR73" s="157">
        <v>0</v>
      </c>
      <c r="DS73" s="157">
        <v>0</v>
      </c>
      <c r="DT73" s="157">
        <v>0</v>
      </c>
      <c r="DU73" s="157">
        <v>0</v>
      </c>
      <c r="DV73" s="157">
        <v>0</v>
      </c>
      <c r="DW73" s="157">
        <v>0</v>
      </c>
      <c r="DX73" s="157">
        <v>0</v>
      </c>
      <c r="DY73" s="158">
        <v>50000</v>
      </c>
      <c r="DZ73" s="157">
        <v>0</v>
      </c>
      <c r="EA73" s="157">
        <v>0</v>
      </c>
      <c r="EB73" s="157">
        <v>0</v>
      </c>
      <c r="EC73" s="157">
        <v>0</v>
      </c>
      <c r="ED73" s="157">
        <v>0</v>
      </c>
    </row>
    <row r="74" spans="2:134" ht="31.2">
      <c r="B74" s="117" t="s">
        <v>18</v>
      </c>
      <c r="C74" s="120" t="s">
        <v>56</v>
      </c>
      <c r="D74" s="112" t="s">
        <v>310</v>
      </c>
      <c r="E74" s="140" t="s">
        <v>483</v>
      </c>
      <c r="F74" s="109" t="s">
        <v>552</v>
      </c>
      <c r="G74" s="142">
        <v>2075352</v>
      </c>
      <c r="H74" s="167">
        <f t="shared" si="0"/>
        <v>2075352.36</v>
      </c>
      <c r="I74" s="157">
        <v>0</v>
      </c>
      <c r="J74" s="157">
        <v>0</v>
      </c>
      <c r="K74" s="157">
        <v>0</v>
      </c>
      <c r="L74" s="157">
        <v>0</v>
      </c>
      <c r="M74" s="157">
        <v>0</v>
      </c>
      <c r="N74" s="157">
        <v>1137960</v>
      </c>
      <c r="O74" s="157">
        <v>0</v>
      </c>
      <c r="P74" s="157">
        <v>19975</v>
      </c>
      <c r="Q74" s="157">
        <v>0</v>
      </c>
      <c r="R74" s="157">
        <v>0</v>
      </c>
      <c r="S74" s="157">
        <v>0</v>
      </c>
      <c r="T74" s="157">
        <v>0</v>
      </c>
      <c r="U74" s="157">
        <v>0</v>
      </c>
      <c r="V74" s="157">
        <v>0</v>
      </c>
      <c r="W74" s="157">
        <v>0</v>
      </c>
      <c r="X74" s="157">
        <v>0</v>
      </c>
      <c r="Y74" s="157">
        <v>0</v>
      </c>
      <c r="Z74" s="157">
        <v>0</v>
      </c>
      <c r="AA74" s="157">
        <v>0</v>
      </c>
      <c r="AB74" s="157">
        <v>0</v>
      </c>
      <c r="AC74" s="157">
        <v>0</v>
      </c>
      <c r="AD74" s="157">
        <v>0</v>
      </c>
      <c r="AE74" s="157">
        <v>0</v>
      </c>
      <c r="AF74" s="157">
        <v>0</v>
      </c>
      <c r="AG74" s="157">
        <v>0</v>
      </c>
      <c r="AH74" s="157">
        <v>0</v>
      </c>
      <c r="AI74" s="157">
        <v>0</v>
      </c>
      <c r="AJ74" s="157">
        <v>0</v>
      </c>
      <c r="AK74" s="157">
        <v>0</v>
      </c>
      <c r="AL74" s="157">
        <v>0</v>
      </c>
      <c r="AM74" s="157">
        <v>1087</v>
      </c>
      <c r="AN74" s="157">
        <v>0</v>
      </c>
      <c r="AO74" s="157">
        <v>0</v>
      </c>
      <c r="AP74" s="157">
        <v>0</v>
      </c>
      <c r="AQ74" s="157">
        <v>0</v>
      </c>
      <c r="AR74" s="157">
        <v>0</v>
      </c>
      <c r="AS74" s="157">
        <v>301048</v>
      </c>
      <c r="AT74" s="157">
        <v>0</v>
      </c>
      <c r="AU74" s="157">
        <v>0</v>
      </c>
      <c r="AV74" s="157">
        <v>0</v>
      </c>
      <c r="AW74" s="157">
        <v>0</v>
      </c>
      <c r="AX74" s="157">
        <v>0</v>
      </c>
      <c r="AY74" s="157">
        <v>5295.36</v>
      </c>
      <c r="AZ74" s="157">
        <v>0</v>
      </c>
      <c r="BA74" s="157">
        <v>0</v>
      </c>
      <c r="BB74" s="157">
        <v>0</v>
      </c>
      <c r="BC74" s="157">
        <v>0</v>
      </c>
      <c r="BD74" s="157">
        <v>0</v>
      </c>
      <c r="BE74" s="157">
        <v>0</v>
      </c>
      <c r="BF74" s="157">
        <v>0</v>
      </c>
      <c r="BG74" s="157">
        <v>0</v>
      </c>
      <c r="BH74" s="157">
        <v>0</v>
      </c>
      <c r="BI74" s="157">
        <v>0</v>
      </c>
      <c r="BJ74" s="157">
        <v>0</v>
      </c>
      <c r="BK74" s="157">
        <v>0</v>
      </c>
      <c r="BL74" s="157">
        <v>0</v>
      </c>
      <c r="BM74" s="157">
        <v>0</v>
      </c>
      <c r="BN74" s="157">
        <v>0</v>
      </c>
      <c r="BO74" s="157">
        <v>0</v>
      </c>
      <c r="BP74" s="157">
        <v>0</v>
      </c>
      <c r="BQ74" s="157">
        <v>0</v>
      </c>
      <c r="BR74" s="157">
        <v>0</v>
      </c>
      <c r="BS74" s="157">
        <v>0</v>
      </c>
      <c r="BT74" s="157">
        <v>0</v>
      </c>
      <c r="BU74" s="157">
        <v>0</v>
      </c>
      <c r="BV74" s="157">
        <v>0</v>
      </c>
      <c r="BW74" s="157">
        <v>0</v>
      </c>
      <c r="BX74" s="157">
        <v>0</v>
      </c>
      <c r="BY74" s="157">
        <v>0</v>
      </c>
      <c r="BZ74" s="157">
        <v>0</v>
      </c>
      <c r="CA74" s="157">
        <v>0</v>
      </c>
      <c r="CB74" s="157">
        <v>0</v>
      </c>
      <c r="CC74" s="157">
        <v>0</v>
      </c>
      <c r="CD74" s="157">
        <v>0</v>
      </c>
      <c r="CE74" s="157">
        <v>0</v>
      </c>
      <c r="CF74" s="157">
        <v>0</v>
      </c>
      <c r="CG74" s="157">
        <v>0</v>
      </c>
      <c r="CH74" s="157">
        <v>0</v>
      </c>
      <c r="CI74" s="157">
        <v>0</v>
      </c>
      <c r="CJ74" s="157">
        <v>0</v>
      </c>
      <c r="CK74" s="157">
        <v>0</v>
      </c>
      <c r="CL74" s="157">
        <v>0</v>
      </c>
      <c r="CM74" s="157">
        <v>0</v>
      </c>
      <c r="CN74" s="157">
        <v>0</v>
      </c>
      <c r="CO74" s="157">
        <v>0</v>
      </c>
      <c r="CP74" s="157">
        <v>0</v>
      </c>
      <c r="CQ74" s="157">
        <v>0</v>
      </c>
      <c r="CR74" s="157">
        <v>70314.460000000006</v>
      </c>
      <c r="CS74" s="157">
        <v>0</v>
      </c>
      <c r="CT74" s="157">
        <v>0</v>
      </c>
      <c r="CU74" s="157">
        <v>0</v>
      </c>
      <c r="CV74" s="157">
        <v>0</v>
      </c>
      <c r="CW74" s="157">
        <v>0</v>
      </c>
      <c r="CX74" s="157">
        <v>0</v>
      </c>
      <c r="CY74" s="157">
        <v>0</v>
      </c>
      <c r="CZ74" s="157">
        <v>0</v>
      </c>
      <c r="DA74" s="157">
        <v>262250</v>
      </c>
      <c r="DB74" s="157">
        <v>0</v>
      </c>
      <c r="DC74" s="157">
        <v>0</v>
      </c>
      <c r="DD74" s="157">
        <v>0</v>
      </c>
      <c r="DE74" s="157">
        <v>0</v>
      </c>
      <c r="DF74" s="157">
        <v>0</v>
      </c>
      <c r="DG74" s="157">
        <v>0</v>
      </c>
      <c r="DH74" s="157">
        <v>0</v>
      </c>
      <c r="DI74" s="157">
        <v>0</v>
      </c>
      <c r="DJ74" s="157">
        <v>1087</v>
      </c>
      <c r="DK74" s="157">
        <v>0</v>
      </c>
      <c r="DL74" s="157">
        <v>0</v>
      </c>
      <c r="DM74" s="157">
        <v>0</v>
      </c>
      <c r="DN74" s="157">
        <v>0</v>
      </c>
      <c r="DO74" s="157">
        <v>0</v>
      </c>
      <c r="DP74" s="157">
        <v>0</v>
      </c>
      <c r="DQ74" s="157">
        <v>0</v>
      </c>
      <c r="DR74" s="157">
        <v>23185.8</v>
      </c>
      <c r="DS74" s="157">
        <v>0</v>
      </c>
      <c r="DT74" s="157">
        <v>0</v>
      </c>
      <c r="DU74" s="157">
        <v>0</v>
      </c>
      <c r="DV74" s="157">
        <v>0</v>
      </c>
      <c r="DW74" s="157">
        <v>253149.74</v>
      </c>
      <c r="DX74" s="157">
        <v>0</v>
      </c>
      <c r="DY74" s="157">
        <v>0</v>
      </c>
      <c r="DZ74" s="157">
        <v>0</v>
      </c>
      <c r="EA74" s="157">
        <v>0</v>
      </c>
      <c r="EB74" s="157">
        <v>0</v>
      </c>
      <c r="EC74" s="157">
        <v>0</v>
      </c>
      <c r="ED74" s="157">
        <v>0</v>
      </c>
    </row>
    <row r="75" spans="2:134" ht="31.2">
      <c r="B75" s="110" t="s">
        <v>19</v>
      </c>
      <c r="C75" s="111" t="s">
        <v>57</v>
      </c>
      <c r="D75" s="112" t="s">
        <v>311</v>
      </c>
      <c r="E75" s="170" t="s">
        <v>497</v>
      </c>
      <c r="F75" s="109" t="s">
        <v>495</v>
      </c>
      <c r="G75" s="142">
        <v>5529246</v>
      </c>
      <c r="H75" s="167">
        <f t="shared" si="0"/>
        <v>0</v>
      </c>
      <c r="I75" s="157"/>
      <c r="J75" s="157"/>
      <c r="K75" s="157"/>
      <c r="L75" s="157"/>
      <c r="M75" s="157"/>
      <c r="N75" s="157"/>
      <c r="O75" s="158"/>
      <c r="P75" s="157"/>
      <c r="Q75" s="157"/>
      <c r="R75" s="157"/>
      <c r="S75" s="157"/>
      <c r="T75" s="157"/>
      <c r="U75" s="157"/>
      <c r="V75" s="157"/>
      <c r="W75" s="157"/>
      <c r="X75" s="158"/>
      <c r="Y75" s="158"/>
      <c r="Z75" s="157"/>
      <c r="AA75" s="157"/>
      <c r="AB75" s="157"/>
      <c r="AC75" s="157"/>
      <c r="AD75" s="157"/>
      <c r="AE75" s="157"/>
      <c r="AF75" s="157"/>
      <c r="AG75" s="157"/>
      <c r="AH75"/>
      <c r="AI75" s="157"/>
      <c r="AJ75" s="157"/>
      <c r="AK75" s="157"/>
      <c r="AL75" s="157"/>
      <c r="AM75" s="157"/>
      <c r="AN75" s="157"/>
      <c r="AO75" s="158"/>
      <c r="AP75" s="157"/>
      <c r="AQ75" s="157"/>
      <c r="AR75" s="157"/>
      <c r="AS75" s="157"/>
      <c r="AT75" s="157"/>
      <c r="AU75" s="157"/>
      <c r="AV75" s="157"/>
      <c r="AW75" s="157"/>
      <c r="AX75" s="157"/>
      <c r="AY75" s="157"/>
      <c r="AZ75" s="157"/>
      <c r="BA75" s="157"/>
      <c r="BB75" s="157"/>
      <c r="BC75" s="157"/>
      <c r="BD75" s="157"/>
      <c r="BE75" s="157"/>
      <c r="BF75" s="157"/>
      <c r="BG75" s="157"/>
      <c r="BH75" s="157"/>
      <c r="BI75" s="157"/>
      <c r="BJ75" s="157"/>
      <c r="BK75" s="157"/>
      <c r="BL75" s="157"/>
      <c r="BM75" s="157"/>
      <c r="BN75" s="157"/>
      <c r="BO75" s="157"/>
      <c r="BP75" s="157"/>
      <c r="BQ75" s="157"/>
      <c r="BR75" s="157"/>
      <c r="BS75" s="157"/>
      <c r="BT75" s="157"/>
      <c r="BU75" s="157"/>
      <c r="BV75" s="157"/>
      <c r="BW75" s="157"/>
      <c r="BX75" s="157"/>
      <c r="BY75" s="157"/>
      <c r="BZ75" s="157"/>
      <c r="CA75" s="157"/>
      <c r="CB75" s="157"/>
      <c r="CC75" s="157"/>
      <c r="CD75" s="158"/>
      <c r="CE75" s="157"/>
      <c r="CF75" s="157"/>
      <c r="CG75" s="157"/>
      <c r="CH75" s="158"/>
      <c r="CI75" s="157"/>
      <c r="CJ75" s="157"/>
      <c r="CK75" s="158"/>
      <c r="CL75" s="157"/>
      <c r="CM75" s="157"/>
      <c r="CN75" s="157"/>
      <c r="CO75" s="157"/>
      <c r="CP75" s="157"/>
      <c r="CQ75" s="157"/>
      <c r="CR75" s="158"/>
      <c r="CS75" s="157"/>
      <c r="CT75" s="157"/>
      <c r="CU75" s="157"/>
      <c r="CV75" s="157"/>
      <c r="CW75" s="157"/>
      <c r="CX75" s="157"/>
      <c r="CY75" s="157"/>
      <c r="CZ75" s="157"/>
      <c r="DA75" s="157"/>
      <c r="DB75" s="157"/>
      <c r="DC75" s="157"/>
      <c r="DD75" s="157"/>
      <c r="DE75" s="157"/>
      <c r="DF75" s="157"/>
      <c r="DG75" s="157"/>
      <c r="DH75" s="157"/>
      <c r="DI75" s="157"/>
      <c r="DJ75" s="157"/>
      <c r="DK75" s="157"/>
      <c r="DL75" s="157"/>
      <c r="DM75" s="157"/>
      <c r="DN75" s="157"/>
      <c r="DO75" s="157"/>
      <c r="DP75" s="157"/>
      <c r="DQ75" s="157"/>
      <c r="DR75" s="157"/>
      <c r="DS75" s="157"/>
      <c r="DT75" s="157"/>
      <c r="DU75" s="157"/>
      <c r="DV75" s="157"/>
      <c r="DW75" s="158"/>
      <c r="DX75" s="157"/>
      <c r="DY75" s="157"/>
      <c r="DZ75" s="158"/>
      <c r="EA75" s="157"/>
      <c r="EB75" s="157"/>
      <c r="EC75" s="157"/>
      <c r="ED75" s="157"/>
    </row>
    <row r="76" spans="2:134" ht="31.2">
      <c r="B76" s="110" t="s">
        <v>19</v>
      </c>
      <c r="C76" s="111" t="s">
        <v>57</v>
      </c>
      <c r="D76" s="112" t="s">
        <v>310</v>
      </c>
      <c r="E76" s="140" t="s">
        <v>481</v>
      </c>
      <c r="F76" s="109" t="s">
        <v>552</v>
      </c>
      <c r="G76" s="142">
        <v>14260303</v>
      </c>
      <c r="H76" s="167">
        <f t="shared" si="0"/>
        <v>14260302.9</v>
      </c>
      <c r="I76" s="157">
        <v>0</v>
      </c>
      <c r="J76" s="157">
        <v>0</v>
      </c>
      <c r="K76" s="157">
        <v>0</v>
      </c>
      <c r="L76" s="157">
        <v>0</v>
      </c>
      <c r="M76" s="157">
        <v>0</v>
      </c>
      <c r="N76" s="157">
        <v>0</v>
      </c>
      <c r="O76" s="157">
        <v>0</v>
      </c>
      <c r="P76" s="157">
        <v>0</v>
      </c>
      <c r="Q76" s="157">
        <v>0</v>
      </c>
      <c r="R76" s="157">
        <v>0</v>
      </c>
      <c r="S76" s="157">
        <v>0</v>
      </c>
      <c r="T76" s="157">
        <v>0</v>
      </c>
      <c r="U76" s="157">
        <v>0</v>
      </c>
      <c r="V76" s="157">
        <v>0</v>
      </c>
      <c r="W76" s="157">
        <v>0</v>
      </c>
      <c r="X76" s="157">
        <v>0</v>
      </c>
      <c r="Y76" s="157">
        <v>0</v>
      </c>
      <c r="Z76" s="157">
        <v>0</v>
      </c>
      <c r="AA76" s="157">
        <v>0</v>
      </c>
      <c r="AB76" s="157">
        <v>0</v>
      </c>
      <c r="AC76" s="157">
        <v>0</v>
      </c>
      <c r="AD76" s="157">
        <v>0</v>
      </c>
      <c r="AE76" s="157">
        <v>0</v>
      </c>
      <c r="AF76" s="157">
        <v>0</v>
      </c>
      <c r="AG76" s="157">
        <v>0</v>
      </c>
      <c r="AH76" s="157">
        <v>0</v>
      </c>
      <c r="AI76" s="157">
        <v>0</v>
      </c>
      <c r="AJ76" s="157">
        <v>0</v>
      </c>
      <c r="AK76" s="157">
        <v>0</v>
      </c>
      <c r="AL76" s="157">
        <v>0</v>
      </c>
      <c r="AM76" s="157">
        <v>0</v>
      </c>
      <c r="AN76" s="157">
        <v>0</v>
      </c>
      <c r="AO76" s="157">
        <v>0</v>
      </c>
      <c r="AP76" s="157">
        <v>0</v>
      </c>
      <c r="AQ76" s="157">
        <v>0</v>
      </c>
      <c r="AR76" s="157">
        <v>0</v>
      </c>
      <c r="AS76" s="157">
        <v>0</v>
      </c>
      <c r="AT76" s="157">
        <v>0</v>
      </c>
      <c r="AU76" s="157">
        <v>0</v>
      </c>
      <c r="AV76" s="157">
        <v>0</v>
      </c>
      <c r="AW76" s="157">
        <v>0</v>
      </c>
      <c r="AX76" s="157">
        <v>0</v>
      </c>
      <c r="AY76" s="157">
        <v>0</v>
      </c>
      <c r="AZ76" s="157">
        <v>0</v>
      </c>
      <c r="BA76" s="157">
        <v>0</v>
      </c>
      <c r="BB76" s="157">
        <v>0</v>
      </c>
      <c r="BC76" s="157">
        <v>0</v>
      </c>
      <c r="BD76" s="157">
        <v>0</v>
      </c>
      <c r="BE76" s="157">
        <v>0</v>
      </c>
      <c r="BF76" s="157">
        <v>0</v>
      </c>
      <c r="BG76" s="157">
        <v>0</v>
      </c>
      <c r="BH76" s="157">
        <v>0</v>
      </c>
      <c r="BI76" s="157">
        <v>0</v>
      </c>
      <c r="BJ76" s="157">
        <v>0</v>
      </c>
      <c r="BK76" s="157">
        <v>0</v>
      </c>
      <c r="BL76" s="157">
        <v>0</v>
      </c>
      <c r="BM76" s="157">
        <v>0</v>
      </c>
      <c r="BN76" s="157">
        <v>0</v>
      </c>
      <c r="BO76" s="157">
        <v>0</v>
      </c>
      <c r="BP76" s="157">
        <v>0</v>
      </c>
      <c r="BQ76" s="157">
        <v>0</v>
      </c>
      <c r="BR76" s="157">
        <v>0</v>
      </c>
      <c r="BS76" s="157">
        <v>0</v>
      </c>
      <c r="BT76" s="157">
        <v>0</v>
      </c>
      <c r="BU76" s="157">
        <v>0</v>
      </c>
      <c r="BV76" s="157">
        <v>0</v>
      </c>
      <c r="BW76" s="157">
        <v>0</v>
      </c>
      <c r="BX76" s="157">
        <v>0</v>
      </c>
      <c r="BY76" s="157">
        <v>0</v>
      </c>
      <c r="BZ76" s="157">
        <v>0</v>
      </c>
      <c r="CA76" s="157">
        <v>0</v>
      </c>
      <c r="CB76" s="157">
        <v>0</v>
      </c>
      <c r="CC76" s="157">
        <v>0</v>
      </c>
      <c r="CD76" s="157">
        <v>0</v>
      </c>
      <c r="CE76" s="157">
        <v>0</v>
      </c>
      <c r="CF76" s="157">
        <v>0</v>
      </c>
      <c r="CG76" s="157">
        <v>0</v>
      </c>
      <c r="CH76" s="157">
        <v>0</v>
      </c>
      <c r="CI76" s="157">
        <v>0</v>
      </c>
      <c r="CJ76" s="157">
        <v>0</v>
      </c>
      <c r="CK76" s="157">
        <v>0</v>
      </c>
      <c r="CL76" s="157">
        <v>0</v>
      </c>
      <c r="CM76" s="157">
        <v>0</v>
      </c>
      <c r="CN76" s="157">
        <v>0</v>
      </c>
      <c r="CO76" s="157">
        <v>0</v>
      </c>
      <c r="CP76" s="157">
        <v>0</v>
      </c>
      <c r="CQ76" s="157">
        <v>0</v>
      </c>
      <c r="CR76" s="157">
        <v>0</v>
      </c>
      <c r="CS76" s="157">
        <v>0</v>
      </c>
      <c r="CT76" s="157">
        <v>0</v>
      </c>
      <c r="CU76" s="157">
        <v>0</v>
      </c>
      <c r="CV76" s="157">
        <v>0</v>
      </c>
      <c r="CW76" s="157">
        <v>0</v>
      </c>
      <c r="CX76" s="157">
        <v>0</v>
      </c>
      <c r="CY76" s="157">
        <v>0</v>
      </c>
      <c r="CZ76" s="157">
        <v>0</v>
      </c>
      <c r="DA76" s="157">
        <v>0</v>
      </c>
      <c r="DB76" s="157">
        <v>0</v>
      </c>
      <c r="DC76" s="157">
        <v>0</v>
      </c>
      <c r="DD76" s="157">
        <v>0</v>
      </c>
      <c r="DE76" s="157">
        <v>0</v>
      </c>
      <c r="DF76" s="157">
        <v>0</v>
      </c>
      <c r="DG76" s="157">
        <v>0</v>
      </c>
      <c r="DH76" s="157">
        <v>0</v>
      </c>
      <c r="DI76" s="157">
        <v>0</v>
      </c>
      <c r="DJ76" s="157">
        <v>0</v>
      </c>
      <c r="DK76" s="157">
        <v>0</v>
      </c>
      <c r="DL76" s="157">
        <v>0</v>
      </c>
      <c r="DM76" s="157">
        <v>0</v>
      </c>
      <c r="DN76" s="157">
        <v>0</v>
      </c>
      <c r="DO76" s="157">
        <v>0</v>
      </c>
      <c r="DP76" s="157">
        <v>0</v>
      </c>
      <c r="DQ76" s="157">
        <v>0</v>
      </c>
      <c r="DR76" s="157">
        <v>0</v>
      </c>
      <c r="DS76" s="157">
        <v>0</v>
      </c>
      <c r="DT76" s="157">
        <v>0</v>
      </c>
      <c r="DU76" s="157">
        <v>0</v>
      </c>
      <c r="DV76" s="157">
        <v>0</v>
      </c>
      <c r="DW76" s="158">
        <v>14260302.9</v>
      </c>
      <c r="DX76" s="157">
        <v>0</v>
      </c>
      <c r="DY76" s="157">
        <v>0</v>
      </c>
      <c r="DZ76" s="157">
        <v>0</v>
      </c>
      <c r="EA76" s="157">
        <v>0</v>
      </c>
      <c r="EB76" s="157">
        <v>0</v>
      </c>
      <c r="EC76" s="157">
        <v>0</v>
      </c>
      <c r="ED76" s="157">
        <v>0</v>
      </c>
    </row>
    <row r="77" spans="2:134" s="114" customFormat="1" ht="31.2">
      <c r="B77" s="110" t="s">
        <v>19</v>
      </c>
      <c r="C77" s="111" t="s">
        <v>57</v>
      </c>
      <c r="D77" s="112" t="s">
        <v>310</v>
      </c>
      <c r="E77" s="186" t="s">
        <v>594</v>
      </c>
      <c r="F77" s="109" t="s">
        <v>552</v>
      </c>
      <c r="G77" s="159">
        <v>334313.83</v>
      </c>
      <c r="H77" s="183">
        <f t="shared" ref="H77" si="2">SUM(I77:ED77)</f>
        <v>334313.83</v>
      </c>
      <c r="I77" s="187"/>
      <c r="J77" s="187"/>
      <c r="K77" s="187"/>
      <c r="L77" s="187"/>
      <c r="M77" s="187"/>
      <c r="N77" s="187"/>
      <c r="O77" s="187"/>
      <c r="P77" s="187"/>
      <c r="Q77" s="187"/>
      <c r="R77" s="187"/>
      <c r="S77" s="187"/>
      <c r="T77" s="187"/>
      <c r="U77" s="187">
        <v>334313.83</v>
      </c>
      <c r="V77" s="187"/>
      <c r="W77" s="187"/>
      <c r="X77" s="187"/>
      <c r="Y77" s="187"/>
      <c r="Z77" s="187"/>
      <c r="AA77" s="187"/>
      <c r="AB77" s="187"/>
      <c r="AC77" s="187"/>
      <c r="AD77" s="187"/>
      <c r="AE77" s="187"/>
      <c r="AF77" s="187"/>
      <c r="AG77" s="187"/>
      <c r="AH77" s="187"/>
      <c r="AI77" s="187"/>
      <c r="AJ77" s="187"/>
      <c r="AK77" s="187"/>
      <c r="AL77" s="187"/>
      <c r="AM77" s="187"/>
      <c r="AN77" s="187"/>
      <c r="AO77" s="187"/>
      <c r="AP77" s="187"/>
      <c r="AQ77" s="187"/>
      <c r="AR77" s="187"/>
      <c r="AS77" s="187"/>
      <c r="AT77" s="187"/>
      <c r="AU77" s="187"/>
      <c r="AV77" s="187"/>
      <c r="AW77" s="187"/>
      <c r="AX77" s="187"/>
      <c r="AY77" s="187"/>
      <c r="AZ77" s="187"/>
      <c r="BA77" s="187"/>
      <c r="BB77" s="187"/>
      <c r="BC77" s="187"/>
      <c r="BD77" s="187"/>
      <c r="BE77" s="187"/>
      <c r="BF77" s="187"/>
      <c r="BG77" s="187"/>
      <c r="BH77" s="187"/>
      <c r="BI77" s="187"/>
      <c r="BJ77" s="187"/>
      <c r="BK77" s="187"/>
      <c r="BL77" s="187"/>
      <c r="BM77" s="187"/>
      <c r="BN77" s="187"/>
      <c r="BO77" s="187"/>
      <c r="BP77" s="187"/>
      <c r="BQ77" s="187"/>
      <c r="BR77" s="187"/>
      <c r="BS77" s="187"/>
      <c r="BT77" s="187"/>
      <c r="BU77" s="187"/>
      <c r="BV77" s="187"/>
      <c r="BW77" s="187"/>
      <c r="BX77" s="187"/>
      <c r="BY77" s="187"/>
      <c r="BZ77" s="187"/>
      <c r="CA77" s="187"/>
      <c r="CB77" s="187"/>
      <c r="CC77" s="187"/>
      <c r="CD77" s="187"/>
      <c r="CE77" s="187"/>
      <c r="CF77" s="187"/>
      <c r="CG77" s="187"/>
      <c r="CH77" s="187"/>
      <c r="CI77" s="187"/>
      <c r="CJ77" s="187"/>
      <c r="CK77" s="187"/>
      <c r="CL77" s="187"/>
      <c r="CM77" s="187"/>
      <c r="CN77" s="187"/>
      <c r="CO77" s="187"/>
      <c r="CP77" s="187"/>
      <c r="CQ77" s="187"/>
      <c r="CR77" s="187"/>
      <c r="CS77" s="187"/>
      <c r="CT77" s="187"/>
      <c r="CU77" s="187"/>
      <c r="CV77" s="187"/>
      <c r="CW77" s="187"/>
      <c r="CX77" s="187"/>
      <c r="CY77" s="187"/>
      <c r="CZ77" s="187"/>
      <c r="DA77" s="187"/>
      <c r="DB77" s="187"/>
      <c r="DC77" s="187"/>
      <c r="DD77" s="187"/>
      <c r="DE77" s="187"/>
      <c r="DF77" s="187"/>
      <c r="DG77" s="187"/>
      <c r="DH77" s="187"/>
      <c r="DI77" s="187"/>
      <c r="DJ77" s="187"/>
      <c r="DK77" s="187"/>
      <c r="DL77" s="187"/>
      <c r="DM77" s="187"/>
      <c r="DN77" s="187"/>
      <c r="DO77" s="187"/>
      <c r="DP77" s="187"/>
      <c r="DQ77" s="187"/>
      <c r="DR77" s="187"/>
      <c r="DS77" s="187"/>
      <c r="DT77" s="187"/>
      <c r="DU77" s="187"/>
      <c r="DV77" s="187"/>
      <c r="DW77" s="160"/>
      <c r="DX77" s="187"/>
      <c r="DY77" s="187"/>
      <c r="DZ77" s="187"/>
      <c r="EA77" s="187"/>
      <c r="EB77" s="187"/>
      <c r="EC77" s="187"/>
      <c r="ED77" s="187"/>
    </row>
    <row r="78" spans="2:134" ht="31.2">
      <c r="B78" s="189" t="s">
        <v>624</v>
      </c>
      <c r="C78" s="190" t="s">
        <v>625</v>
      </c>
      <c r="D78" s="112" t="s">
        <v>309</v>
      </c>
      <c r="E78" s="139" t="s">
        <v>465</v>
      </c>
      <c r="F78" s="109" t="s">
        <v>539</v>
      </c>
      <c r="G78" s="142">
        <v>568649</v>
      </c>
      <c r="H78" s="167">
        <f>SUM(I78:ED78)</f>
        <v>568649.05000000005</v>
      </c>
      <c r="I78" s="157">
        <v>0</v>
      </c>
      <c r="J78" s="157">
        <v>0</v>
      </c>
      <c r="K78" s="157">
        <v>0</v>
      </c>
      <c r="L78" s="157">
        <v>0</v>
      </c>
      <c r="M78" s="157">
        <v>0</v>
      </c>
      <c r="N78" s="158">
        <v>61658.98</v>
      </c>
      <c r="O78" s="158">
        <v>18813.310000000001</v>
      </c>
      <c r="P78" s="157">
        <v>0</v>
      </c>
      <c r="Q78" s="158">
        <v>5069.8599999999997</v>
      </c>
      <c r="R78" s="157">
        <v>0</v>
      </c>
      <c r="S78" s="157">
        <v>0</v>
      </c>
      <c r="T78" s="158">
        <v>12561.41</v>
      </c>
      <c r="U78" s="157">
        <v>0</v>
      </c>
      <c r="V78" s="157">
        <v>0</v>
      </c>
      <c r="W78" s="158">
        <v>8748.01</v>
      </c>
      <c r="X78" s="157">
        <v>0</v>
      </c>
      <c r="Y78" s="158">
        <v>29760.27</v>
      </c>
      <c r="Z78" s="157">
        <v>0</v>
      </c>
      <c r="AA78" s="158">
        <v>2075.85</v>
      </c>
      <c r="AB78" s="157">
        <v>522.72</v>
      </c>
      <c r="AC78" s="157">
        <v>0</v>
      </c>
      <c r="AD78" s="157">
        <v>0</v>
      </c>
      <c r="AE78" s="158">
        <v>2413.09</v>
      </c>
      <c r="AF78" s="157">
        <v>0</v>
      </c>
      <c r="AG78" s="157">
        <v>0</v>
      </c>
      <c r="AH78" s="157">
        <v>0</v>
      </c>
      <c r="AI78" s="157">
        <v>0</v>
      </c>
      <c r="AJ78" s="157">
        <v>0</v>
      </c>
      <c r="AK78" s="157">
        <v>0</v>
      </c>
      <c r="AL78" s="158">
        <v>3610.35</v>
      </c>
      <c r="AM78" s="157">
        <v>0</v>
      </c>
      <c r="AN78" s="157">
        <v>0</v>
      </c>
      <c r="AO78" s="157">
        <v>0</v>
      </c>
      <c r="AP78" s="158">
        <v>4536.16</v>
      </c>
      <c r="AQ78" s="157">
        <v>0</v>
      </c>
      <c r="AR78" s="158">
        <v>2414</v>
      </c>
      <c r="AS78" s="157">
        <v>0</v>
      </c>
      <c r="AT78" s="158">
        <v>2813.68</v>
      </c>
      <c r="AU78" s="157">
        <v>0</v>
      </c>
      <c r="AV78" s="157">
        <v>0</v>
      </c>
      <c r="AW78" s="157">
        <v>0</v>
      </c>
      <c r="AX78" s="158">
        <v>1131.06</v>
      </c>
      <c r="AY78" s="158">
        <v>11430.05</v>
      </c>
      <c r="AZ78" s="157">
        <v>0</v>
      </c>
      <c r="BA78" s="157">
        <v>0</v>
      </c>
      <c r="BB78" s="157">
        <v>0</v>
      </c>
      <c r="BC78" s="157">
        <v>0</v>
      </c>
      <c r="BD78" s="157">
        <v>0</v>
      </c>
      <c r="BE78" s="157">
        <v>0</v>
      </c>
      <c r="BF78" s="157">
        <v>0</v>
      </c>
      <c r="BG78" s="157">
        <v>0</v>
      </c>
      <c r="BH78" s="157">
        <v>0</v>
      </c>
      <c r="BI78" s="157">
        <v>0</v>
      </c>
      <c r="BJ78" s="157">
        <v>0</v>
      </c>
      <c r="BK78" s="157">
        <v>0</v>
      </c>
      <c r="BL78" s="157">
        <v>0</v>
      </c>
      <c r="BM78" s="157">
        <v>0</v>
      </c>
      <c r="BN78" s="157">
        <v>0</v>
      </c>
      <c r="BO78" s="157">
        <v>0</v>
      </c>
      <c r="BP78" s="157">
        <v>0</v>
      </c>
      <c r="BQ78" s="157">
        <v>0</v>
      </c>
      <c r="BR78" s="157">
        <v>0</v>
      </c>
      <c r="BS78" s="157">
        <v>0</v>
      </c>
      <c r="BT78" s="157">
        <v>0</v>
      </c>
      <c r="BU78" s="158">
        <v>43689.78</v>
      </c>
      <c r="BV78" s="158">
        <v>4167</v>
      </c>
      <c r="BW78" s="157">
        <v>0</v>
      </c>
      <c r="BX78" s="158">
        <v>100084.89</v>
      </c>
      <c r="BY78" s="157">
        <v>0</v>
      </c>
      <c r="BZ78" s="158">
        <v>7271.98</v>
      </c>
      <c r="CA78" s="158">
        <v>6118.77</v>
      </c>
      <c r="CB78" s="157">
        <v>0</v>
      </c>
      <c r="CC78" s="157">
        <v>0</v>
      </c>
      <c r="CD78" s="158">
        <v>12098.64</v>
      </c>
      <c r="CE78" s="157">
        <v>0</v>
      </c>
      <c r="CF78" s="157">
        <v>0</v>
      </c>
      <c r="CG78" s="158">
        <v>1397.38</v>
      </c>
      <c r="CH78" s="158">
        <v>150590.72</v>
      </c>
      <c r="CI78" s="157">
        <v>0</v>
      </c>
      <c r="CJ78" s="157">
        <v>0</v>
      </c>
      <c r="CK78" s="157">
        <v>0</v>
      </c>
      <c r="CL78" s="157">
        <v>0</v>
      </c>
      <c r="CM78" s="157">
        <v>0</v>
      </c>
      <c r="CN78" s="157">
        <v>0</v>
      </c>
      <c r="CO78" s="157">
        <v>0</v>
      </c>
      <c r="CP78" s="157">
        <v>0</v>
      </c>
      <c r="CQ78" s="158">
        <v>2979.72</v>
      </c>
      <c r="CR78" s="158">
        <v>41673.410000000003</v>
      </c>
      <c r="CS78" s="157">
        <v>0</v>
      </c>
      <c r="CT78" s="157">
        <v>0</v>
      </c>
      <c r="CU78" s="157">
        <v>0</v>
      </c>
      <c r="CV78" s="157">
        <v>0</v>
      </c>
      <c r="CW78" s="157">
        <v>0</v>
      </c>
      <c r="CX78" s="157">
        <v>0</v>
      </c>
      <c r="CY78" s="157">
        <v>0</v>
      </c>
      <c r="CZ78" s="157">
        <v>0</v>
      </c>
      <c r="DA78" s="157">
        <v>0</v>
      </c>
      <c r="DB78" s="157">
        <v>0</v>
      </c>
      <c r="DC78" s="157">
        <v>0</v>
      </c>
      <c r="DD78" s="157">
        <v>0</v>
      </c>
      <c r="DE78" s="158">
        <v>1502.15</v>
      </c>
      <c r="DF78" s="157">
        <v>0</v>
      </c>
      <c r="DG78" s="157">
        <v>0</v>
      </c>
      <c r="DH78" s="157">
        <v>0</v>
      </c>
      <c r="DI78" s="157">
        <v>0</v>
      </c>
      <c r="DJ78" s="157">
        <v>0</v>
      </c>
      <c r="DK78" s="157">
        <v>0</v>
      </c>
      <c r="DL78" s="157">
        <v>0</v>
      </c>
      <c r="DM78" s="157">
        <v>0</v>
      </c>
      <c r="DN78" s="157">
        <v>0</v>
      </c>
      <c r="DO78" s="158">
        <v>9000</v>
      </c>
      <c r="DP78" s="157">
        <v>0</v>
      </c>
      <c r="DQ78" s="157">
        <v>0</v>
      </c>
      <c r="DR78" s="157">
        <v>0</v>
      </c>
      <c r="DS78" s="157">
        <v>0</v>
      </c>
      <c r="DT78" s="157">
        <v>0</v>
      </c>
      <c r="DU78" s="157">
        <v>0</v>
      </c>
      <c r="DV78" s="157">
        <v>0</v>
      </c>
      <c r="DW78" s="158">
        <v>20515.810000000001</v>
      </c>
      <c r="DX78" s="157">
        <v>0</v>
      </c>
      <c r="DY78" s="157">
        <v>0</v>
      </c>
      <c r="DZ78" s="157">
        <v>0</v>
      </c>
      <c r="EA78" s="157">
        <v>0</v>
      </c>
      <c r="EB78" s="157">
        <v>0</v>
      </c>
      <c r="EC78" s="157">
        <v>0</v>
      </c>
      <c r="ED78" s="157">
        <v>0</v>
      </c>
    </row>
    <row r="79" spans="2:134" ht="31.2">
      <c r="B79" s="189" t="s">
        <v>624</v>
      </c>
      <c r="C79" s="190" t="s">
        <v>625</v>
      </c>
      <c r="D79" s="112" t="s">
        <v>309</v>
      </c>
      <c r="E79" s="140" t="s">
        <v>467</v>
      </c>
      <c r="F79" s="109" t="s">
        <v>539</v>
      </c>
      <c r="G79" s="142">
        <v>652258</v>
      </c>
      <c r="H79" s="167">
        <f>SUM(I79:ED79)</f>
        <v>652257.57000000007</v>
      </c>
      <c r="I79" s="157">
        <v>0</v>
      </c>
      <c r="J79" s="157">
        <v>0</v>
      </c>
      <c r="K79" s="157">
        <v>0</v>
      </c>
      <c r="L79" s="157">
        <v>0</v>
      </c>
      <c r="M79" s="157">
        <v>0</v>
      </c>
      <c r="N79" s="158">
        <v>91207.39</v>
      </c>
      <c r="O79" s="158">
        <v>28219.96</v>
      </c>
      <c r="P79" s="157">
        <v>0</v>
      </c>
      <c r="Q79" s="158">
        <v>7604.8</v>
      </c>
      <c r="R79" s="157">
        <v>0</v>
      </c>
      <c r="S79" s="157">
        <v>0</v>
      </c>
      <c r="T79" s="158">
        <v>18842.11</v>
      </c>
      <c r="U79" s="157">
        <v>0</v>
      </c>
      <c r="V79" s="157">
        <v>0</v>
      </c>
      <c r="W79" s="157">
        <v>0</v>
      </c>
      <c r="X79" s="157">
        <v>0</v>
      </c>
      <c r="Y79" s="158">
        <v>10915.2</v>
      </c>
      <c r="Z79" s="157">
        <v>0</v>
      </c>
      <c r="AA79" s="157">
        <v>0</v>
      </c>
      <c r="AB79" s="157">
        <v>784.08</v>
      </c>
      <c r="AC79" s="157">
        <v>0</v>
      </c>
      <c r="AD79" s="157">
        <v>0</v>
      </c>
      <c r="AE79" s="158">
        <v>6428.89</v>
      </c>
      <c r="AF79" s="157">
        <v>0</v>
      </c>
      <c r="AG79" s="157">
        <v>0</v>
      </c>
      <c r="AH79" s="157">
        <v>0</v>
      </c>
      <c r="AI79" s="157">
        <v>0</v>
      </c>
      <c r="AJ79" s="157">
        <v>0</v>
      </c>
      <c r="AK79" s="157">
        <v>0</v>
      </c>
      <c r="AL79" s="158">
        <v>2406.9</v>
      </c>
      <c r="AM79" s="157">
        <v>0</v>
      </c>
      <c r="AN79" s="157">
        <v>0</v>
      </c>
      <c r="AO79" s="157">
        <v>0</v>
      </c>
      <c r="AP79" s="158">
        <v>6804.23</v>
      </c>
      <c r="AQ79" s="157">
        <v>0</v>
      </c>
      <c r="AR79" s="158">
        <v>3620.7</v>
      </c>
      <c r="AS79" s="157">
        <v>0</v>
      </c>
      <c r="AT79" s="158">
        <v>4220.53</v>
      </c>
      <c r="AU79" s="157">
        <v>0</v>
      </c>
      <c r="AV79" s="157">
        <v>0</v>
      </c>
      <c r="AW79" s="157">
        <v>0</v>
      </c>
      <c r="AX79" s="158">
        <v>1696.6</v>
      </c>
      <c r="AY79" s="158">
        <v>17145.07</v>
      </c>
      <c r="AZ79" s="157">
        <v>0</v>
      </c>
      <c r="BA79" s="157">
        <v>0</v>
      </c>
      <c r="BB79" s="157">
        <v>0</v>
      </c>
      <c r="BC79" s="157">
        <v>0</v>
      </c>
      <c r="BD79" s="157">
        <v>0</v>
      </c>
      <c r="BE79" s="157">
        <v>0</v>
      </c>
      <c r="BF79" s="157">
        <v>0</v>
      </c>
      <c r="BG79" s="157">
        <v>0</v>
      </c>
      <c r="BH79" s="157">
        <v>0</v>
      </c>
      <c r="BI79" s="157">
        <v>0</v>
      </c>
      <c r="BJ79" s="157">
        <v>0</v>
      </c>
      <c r="BK79" s="157">
        <v>0</v>
      </c>
      <c r="BL79" s="157">
        <v>0</v>
      </c>
      <c r="BM79" s="157">
        <v>0</v>
      </c>
      <c r="BN79" s="157">
        <v>0</v>
      </c>
      <c r="BO79" s="157">
        <v>0</v>
      </c>
      <c r="BP79" s="157">
        <v>0</v>
      </c>
      <c r="BQ79" s="157">
        <v>0</v>
      </c>
      <c r="BR79" s="157">
        <v>0</v>
      </c>
      <c r="BS79" s="157">
        <v>0</v>
      </c>
      <c r="BT79" s="157">
        <v>0</v>
      </c>
      <c r="BU79" s="157">
        <v>0</v>
      </c>
      <c r="BV79" s="158">
        <v>1403</v>
      </c>
      <c r="BW79" s="157">
        <v>0</v>
      </c>
      <c r="BX79" s="158">
        <v>23621.16</v>
      </c>
      <c r="BY79" s="157">
        <v>0</v>
      </c>
      <c r="BZ79" s="158">
        <v>10907.96</v>
      </c>
      <c r="CA79" s="158">
        <v>9178.15</v>
      </c>
      <c r="CB79" s="157">
        <v>0</v>
      </c>
      <c r="CC79" s="157">
        <v>0</v>
      </c>
      <c r="CD79" s="158">
        <v>34824.160000000003</v>
      </c>
      <c r="CE79" s="157">
        <v>0</v>
      </c>
      <c r="CF79" s="157">
        <v>0</v>
      </c>
      <c r="CG79" s="158">
        <v>2096.06</v>
      </c>
      <c r="CH79" s="158">
        <v>225886.09</v>
      </c>
      <c r="CI79" s="157">
        <v>0</v>
      </c>
      <c r="CJ79" s="157">
        <v>0</v>
      </c>
      <c r="CK79" s="157">
        <v>0</v>
      </c>
      <c r="CL79" s="157">
        <v>0</v>
      </c>
      <c r="CM79" s="157">
        <v>0</v>
      </c>
      <c r="CN79" s="157">
        <v>0</v>
      </c>
      <c r="CO79" s="157">
        <v>0</v>
      </c>
      <c r="CP79" s="157">
        <v>0</v>
      </c>
      <c r="CQ79" s="158">
        <v>4469.58</v>
      </c>
      <c r="CR79" s="158">
        <v>93570.64</v>
      </c>
      <c r="CS79" s="157">
        <v>0</v>
      </c>
      <c r="CT79" s="157">
        <v>0</v>
      </c>
      <c r="CU79" s="157">
        <v>0</v>
      </c>
      <c r="CV79" s="157">
        <v>0</v>
      </c>
      <c r="CW79" s="157">
        <v>0</v>
      </c>
      <c r="CX79" s="157">
        <v>0</v>
      </c>
      <c r="CY79" s="157">
        <v>0</v>
      </c>
      <c r="CZ79" s="157">
        <v>0</v>
      </c>
      <c r="DA79" s="157">
        <v>0</v>
      </c>
      <c r="DB79" s="157">
        <v>0</v>
      </c>
      <c r="DC79" s="157">
        <v>0</v>
      </c>
      <c r="DD79" s="157">
        <v>0</v>
      </c>
      <c r="DE79" s="158">
        <v>2253.2199999999998</v>
      </c>
      <c r="DF79" s="157">
        <v>0</v>
      </c>
      <c r="DG79" s="157">
        <v>0</v>
      </c>
      <c r="DH79" s="157">
        <v>0</v>
      </c>
      <c r="DI79" s="157">
        <v>0</v>
      </c>
      <c r="DJ79" s="157">
        <v>0</v>
      </c>
      <c r="DK79" s="157">
        <v>0</v>
      </c>
      <c r="DL79" s="157">
        <v>0</v>
      </c>
      <c r="DM79" s="157">
        <v>0</v>
      </c>
      <c r="DN79" s="157">
        <v>0</v>
      </c>
      <c r="DO79" s="158">
        <v>13500.76</v>
      </c>
      <c r="DP79" s="157">
        <v>0</v>
      </c>
      <c r="DQ79" s="158">
        <v>1158.28</v>
      </c>
      <c r="DR79" s="157">
        <v>0</v>
      </c>
      <c r="DS79" s="157">
        <v>0</v>
      </c>
      <c r="DT79" s="157">
        <v>0</v>
      </c>
      <c r="DU79" s="157">
        <v>0</v>
      </c>
      <c r="DV79" s="157">
        <v>0</v>
      </c>
      <c r="DW79" s="158">
        <v>29492.05</v>
      </c>
      <c r="DX79" s="157">
        <v>0</v>
      </c>
      <c r="DY79" s="157">
        <v>0</v>
      </c>
      <c r="DZ79" s="157">
        <v>0</v>
      </c>
      <c r="EA79" s="157">
        <v>0</v>
      </c>
      <c r="EB79" s="157">
        <v>0</v>
      </c>
      <c r="EC79" s="157">
        <v>0</v>
      </c>
      <c r="ED79" s="157">
        <v>0</v>
      </c>
    </row>
    <row r="80" spans="2:134">
      <c r="B80" s="76"/>
      <c r="C80" s="76"/>
      <c r="D80" s="125"/>
      <c r="F80" s="123"/>
      <c r="G80" s="171">
        <f>SUM(G13:G79)</f>
        <v>1145298643.9200001</v>
      </c>
      <c r="H80" s="172">
        <f>SUM(H13:H79)</f>
        <v>1134147428.5099995</v>
      </c>
      <c r="I80" s="76"/>
    </row>
    <row r="81" spans="2:9">
      <c r="B81" s="76"/>
      <c r="C81" s="76"/>
      <c r="D81" s="113"/>
      <c r="F81" s="123"/>
      <c r="I81" s="76"/>
    </row>
    <row r="82" spans="2:9">
      <c r="B82" s="76"/>
      <c r="G82" s="125"/>
      <c r="I82" s="76"/>
    </row>
    <row r="83" spans="2:9">
      <c r="B83" s="76"/>
      <c r="G83" s="113"/>
      <c r="I83" s="76"/>
    </row>
    <row r="84" spans="2:9">
      <c r="B84" s="76"/>
      <c r="E84" s="76" t="s">
        <v>145</v>
      </c>
      <c r="F84" s="113">
        <f>G80</f>
        <v>1145298643.9200001</v>
      </c>
      <c r="G84" s="76" t="s">
        <v>587</v>
      </c>
      <c r="H84" s="76" t="s">
        <v>589</v>
      </c>
      <c r="I84" s="76"/>
    </row>
    <row r="85" spans="2:9">
      <c r="B85" s="76"/>
      <c r="E85" s="76" t="s">
        <v>315</v>
      </c>
      <c r="F85" s="113">
        <v>114195526</v>
      </c>
      <c r="I85" s="76"/>
    </row>
    <row r="86" spans="2:9">
      <c r="B86" s="76"/>
      <c r="E86" s="76" t="s">
        <v>317</v>
      </c>
      <c r="F86" s="113">
        <f>+F84-F85</f>
        <v>1031103117.9200001</v>
      </c>
      <c r="I86" s="76"/>
    </row>
    <row r="87" spans="2:9">
      <c r="B87" s="76"/>
      <c r="E87" s="76" t="s">
        <v>588</v>
      </c>
      <c r="F87" s="173">
        <v>16982216</v>
      </c>
    </row>
    <row r="88" spans="2:9">
      <c r="B88" s="76"/>
      <c r="E88" s="76" t="s">
        <v>316</v>
      </c>
      <c r="F88" s="113">
        <f>+F86+F87</f>
        <v>1048085333.9200001</v>
      </c>
      <c r="G88" s="124"/>
    </row>
    <row r="89" spans="2:9">
      <c r="B89" s="76"/>
      <c r="C89" s="177"/>
      <c r="G89" s="124"/>
    </row>
    <row r="90" spans="2:9">
      <c r="B90" s="76"/>
      <c r="C90" s="178"/>
      <c r="G90" s="124"/>
    </row>
    <row r="91" spans="2:9">
      <c r="B91" s="76"/>
      <c r="G91" s="124"/>
    </row>
    <row r="92" spans="2:9">
      <c r="B92" s="76"/>
      <c r="G92" s="124"/>
    </row>
    <row r="93" spans="2:9">
      <c r="B93" s="76"/>
      <c r="G93" s="124"/>
    </row>
    <row r="94" spans="2:9">
      <c r="B94" s="76"/>
      <c r="G94" s="124"/>
    </row>
    <row r="95" spans="2:9">
      <c r="G95" s="124"/>
    </row>
    <row r="96" spans="2:9">
      <c r="B96" s="76"/>
      <c r="D96" s="185"/>
      <c r="G96" s="124"/>
    </row>
    <row r="97" spans="4:7">
      <c r="D97" s="172"/>
      <c r="G97" s="124"/>
    </row>
    <row r="98" spans="4:7">
      <c r="D98" s="161"/>
      <c r="G98" s="124"/>
    </row>
    <row r="99" spans="4:7">
      <c r="G99" s="124"/>
    </row>
    <row r="100" spans="4:7">
      <c r="G100" s="124"/>
    </row>
    <row r="101" spans="4:7">
      <c r="G101" s="124"/>
    </row>
    <row r="102" spans="4:7">
      <c r="G102" s="124"/>
    </row>
    <row r="103" spans="4:7">
      <c r="G103" s="124"/>
    </row>
    <row r="104" spans="4:7">
      <c r="G104" s="126"/>
    </row>
    <row r="105" spans="4:7">
      <c r="G105" s="124"/>
    </row>
    <row r="106" spans="4:7">
      <c r="G106" s="124"/>
    </row>
    <row r="107" spans="4:7">
      <c r="G107" s="124"/>
    </row>
    <row r="108" spans="4:7">
      <c r="G108" s="124"/>
    </row>
    <row r="109" spans="4:7">
      <c r="G109" s="124"/>
    </row>
    <row r="110" spans="4:7">
      <c r="G110" s="124"/>
    </row>
    <row r="111" spans="4:7">
      <c r="G111" s="124"/>
    </row>
    <row r="112" spans="4:7">
      <c r="G112" s="124"/>
    </row>
    <row r="113" spans="7:7">
      <c r="G113" s="124"/>
    </row>
    <row r="114" spans="7:7">
      <c r="G114" s="124"/>
    </row>
    <row r="115" spans="7:7">
      <c r="G115" s="124"/>
    </row>
    <row r="116" spans="7:7">
      <c r="G116" s="126"/>
    </row>
    <row r="118" spans="7:7">
      <c r="G118" s="127"/>
    </row>
  </sheetData>
  <mergeCells count="6">
    <mergeCell ref="B8:D8"/>
    <mergeCell ref="E8:G8"/>
    <mergeCell ref="H8:K8"/>
    <mergeCell ref="B9:D9"/>
    <mergeCell ref="E9:G9"/>
    <mergeCell ref="H9:K9"/>
  </mergeCells>
  <conditionalFormatting sqref="D12 D63">
    <cfRule type="containsText" dxfId="44" priority="71" operator="containsText" text="Including;Not Applicable;Not included">
      <formula>NOT(ISERROR(SEARCH("Including;Not Applicable;Not included",D12)))</formula>
    </cfRule>
  </conditionalFormatting>
  <conditionalFormatting sqref="D15">
    <cfRule type="containsText" dxfId="43" priority="55" operator="containsText" text="Including;Not Applicable;Not included">
      <formula>NOT(ISERROR(SEARCH("Including;Not Applicable;Not included",D15)))</formula>
    </cfRule>
  </conditionalFormatting>
  <conditionalFormatting sqref="D16">
    <cfRule type="containsText" dxfId="42" priority="50" operator="containsText" text="Including;Not Applicable;Not included">
      <formula>NOT(ISERROR(SEARCH("Including;Not Applicable;Not included",D16)))</formula>
    </cfRule>
  </conditionalFormatting>
  <conditionalFormatting sqref="D17:D18">
    <cfRule type="containsText" dxfId="41" priority="49" operator="containsText" text="Including;Not Applicable;Not included">
      <formula>NOT(ISERROR(SEARCH("Including;Not Applicable;Not included",D17)))</formula>
    </cfRule>
  </conditionalFormatting>
  <conditionalFormatting sqref="D22">
    <cfRule type="containsText" dxfId="40" priority="48" operator="containsText" text="Including;Not Applicable;Not included">
      <formula>NOT(ISERROR(SEARCH("Including;Not Applicable;Not included",D22)))</formula>
    </cfRule>
  </conditionalFormatting>
  <conditionalFormatting sqref="D78">
    <cfRule type="containsText" dxfId="39" priority="47" operator="containsText" text="Including;Not Applicable;Not included">
      <formula>NOT(ISERROR(SEARCH("Including;Not Applicable;Not included",D78)))</formula>
    </cfRule>
  </conditionalFormatting>
  <conditionalFormatting sqref="D79">
    <cfRule type="containsText" dxfId="38" priority="46" operator="containsText" text="Including;Not Applicable;Not included">
      <formula>NOT(ISERROR(SEARCH("Including;Not Applicable;Not included",D79)))</formula>
    </cfRule>
  </conditionalFormatting>
  <conditionalFormatting sqref="D23">
    <cfRule type="containsText" dxfId="37" priority="45" operator="containsText" text="Including;Not Applicable;Not included">
      <formula>NOT(ISERROR(SEARCH("Including;Not Applicable;Not included",D23)))</formula>
    </cfRule>
  </conditionalFormatting>
  <conditionalFormatting sqref="D24">
    <cfRule type="containsText" dxfId="36" priority="44" operator="containsText" text="Including;Not Applicable;Not included">
      <formula>NOT(ISERROR(SEARCH("Including;Not Applicable;Not included",D24)))</formula>
    </cfRule>
  </conditionalFormatting>
  <conditionalFormatting sqref="D25">
    <cfRule type="containsText" dxfId="35" priority="43" operator="containsText" text="Including;Not Applicable;Not included">
      <formula>NOT(ISERROR(SEARCH("Including;Not Applicable;Not included",D25)))</formula>
    </cfRule>
  </conditionalFormatting>
  <conditionalFormatting sqref="D26:D27">
    <cfRule type="containsText" dxfId="34" priority="41" operator="containsText" text="Including;Not Applicable;Not included">
      <formula>NOT(ISERROR(SEARCH("Including;Not Applicable;Not included",D26)))</formula>
    </cfRule>
  </conditionalFormatting>
  <conditionalFormatting sqref="D29">
    <cfRule type="containsText" dxfId="33" priority="38" operator="containsText" text="Including;Not Applicable;Not included">
      <formula>NOT(ISERROR(SEARCH("Including;Not Applicable;Not included",D29)))</formula>
    </cfRule>
  </conditionalFormatting>
  <conditionalFormatting sqref="D30">
    <cfRule type="containsText" dxfId="32" priority="37" operator="containsText" text="Including;Not Applicable;Not included">
      <formula>NOT(ISERROR(SEARCH("Including;Not Applicable;Not included",D30)))</formula>
    </cfRule>
  </conditionalFormatting>
  <conditionalFormatting sqref="D31">
    <cfRule type="containsText" dxfId="31" priority="36" operator="containsText" text="Including;Not Applicable;Not included">
      <formula>NOT(ISERROR(SEARCH("Including;Not Applicable;Not included",D31)))</formula>
    </cfRule>
  </conditionalFormatting>
  <conditionalFormatting sqref="D32">
    <cfRule type="containsText" dxfId="30" priority="35" operator="containsText" text="Including;Not Applicable;Not included">
      <formula>NOT(ISERROR(SEARCH("Including;Not Applicable;Not included",D32)))</formula>
    </cfRule>
  </conditionalFormatting>
  <conditionalFormatting sqref="D35">
    <cfRule type="containsText" dxfId="29" priority="32" operator="containsText" text="Including;Not Applicable;Not included">
      <formula>NOT(ISERROR(SEARCH("Including;Not Applicable;Not included",D35)))</formula>
    </cfRule>
  </conditionalFormatting>
  <conditionalFormatting sqref="D33">
    <cfRule type="containsText" dxfId="28" priority="34" operator="containsText" text="Including;Not Applicable;Not included">
      <formula>NOT(ISERROR(SEARCH("Including;Not Applicable;Not included",D33)))</formula>
    </cfRule>
  </conditionalFormatting>
  <conditionalFormatting sqref="D34">
    <cfRule type="containsText" dxfId="27" priority="33" operator="containsText" text="Including;Not Applicable;Not included">
      <formula>NOT(ISERROR(SEARCH("Including;Not Applicable;Not included",D34)))</formula>
    </cfRule>
  </conditionalFormatting>
  <conditionalFormatting sqref="D36">
    <cfRule type="containsText" dxfId="26" priority="31" operator="containsText" text="Including;Not Applicable;Not included">
      <formula>NOT(ISERROR(SEARCH("Including;Not Applicable;Not included",D36)))</formula>
    </cfRule>
  </conditionalFormatting>
  <conditionalFormatting sqref="D37">
    <cfRule type="containsText" dxfId="25" priority="30" operator="containsText" text="Including;Not Applicable;Not included">
      <formula>NOT(ISERROR(SEARCH("Including;Not Applicable;Not included",D37)))</formula>
    </cfRule>
  </conditionalFormatting>
  <conditionalFormatting sqref="D38">
    <cfRule type="containsText" dxfId="24" priority="29" operator="containsText" text="Including;Not Applicable;Not included">
      <formula>NOT(ISERROR(SEARCH("Including;Not Applicable;Not included",D38)))</formula>
    </cfRule>
  </conditionalFormatting>
  <conditionalFormatting sqref="D39">
    <cfRule type="containsText" dxfId="23" priority="28" operator="containsText" text="Including;Not Applicable;Not included">
      <formula>NOT(ISERROR(SEARCH("Including;Not Applicable;Not included",D39)))</formula>
    </cfRule>
  </conditionalFormatting>
  <conditionalFormatting sqref="D40">
    <cfRule type="containsText" dxfId="22" priority="27" operator="containsText" text="Including;Not Applicable;Not included">
      <formula>NOT(ISERROR(SEARCH("Including;Not Applicable;Not included",D40)))</formula>
    </cfRule>
  </conditionalFormatting>
  <conditionalFormatting sqref="D41">
    <cfRule type="containsText" dxfId="21" priority="26" operator="containsText" text="Including;Not Applicable;Not included">
      <formula>NOT(ISERROR(SEARCH("Including;Not Applicable;Not included",D41)))</formula>
    </cfRule>
  </conditionalFormatting>
  <conditionalFormatting sqref="D42">
    <cfRule type="containsText" dxfId="20" priority="25" operator="containsText" text="Including;Not Applicable;Not included">
      <formula>NOT(ISERROR(SEARCH("Including;Not Applicable;Not included",D42)))</formula>
    </cfRule>
  </conditionalFormatting>
  <conditionalFormatting sqref="D44">
    <cfRule type="containsText" dxfId="19" priority="23" operator="containsText" text="Including;Not Applicable;Not included">
      <formula>NOT(ISERROR(SEARCH("Including;Not Applicable;Not included",D44)))</formula>
    </cfRule>
  </conditionalFormatting>
  <conditionalFormatting sqref="D45">
    <cfRule type="containsText" dxfId="18" priority="22" operator="containsText" text="Including;Not Applicable;Not included">
      <formula>NOT(ISERROR(SEARCH("Including;Not Applicable;Not included",D45)))</formula>
    </cfRule>
  </conditionalFormatting>
  <conditionalFormatting sqref="D46">
    <cfRule type="containsText" dxfId="17" priority="21" operator="containsText" text="Including;Not Applicable;Not included">
      <formula>NOT(ISERROR(SEARCH("Including;Not Applicable;Not included",D46)))</formula>
    </cfRule>
  </conditionalFormatting>
  <conditionalFormatting sqref="D43">
    <cfRule type="containsText" dxfId="16" priority="24" operator="containsText" text="Including;Not Applicable;Not included">
      <formula>NOT(ISERROR(SEARCH("Including;Not Applicable;Not included",D43)))</formula>
    </cfRule>
  </conditionalFormatting>
  <conditionalFormatting sqref="D47:D48">
    <cfRule type="containsText" dxfId="15" priority="20" operator="containsText" text="Including;Not Applicable;Not included">
      <formula>NOT(ISERROR(SEARCH("Including;Not Applicable;Not included",D47)))</formula>
    </cfRule>
  </conditionalFormatting>
  <conditionalFormatting sqref="D11">
    <cfRule type="containsText" dxfId="14" priority="18" operator="containsText" text="Including;Not Applicable;Not included">
      <formula>NOT(ISERROR(SEARCH("Including;Not Applicable;Not included",D11)))</formula>
    </cfRule>
  </conditionalFormatting>
  <conditionalFormatting sqref="D52:D53">
    <cfRule type="containsText" dxfId="13" priority="16" operator="containsText" text="Including;Not Applicable;Not included">
      <formula>NOT(ISERROR(SEARCH("Including;Not Applicable;Not included",D52)))</formula>
    </cfRule>
  </conditionalFormatting>
  <conditionalFormatting sqref="D55">
    <cfRule type="containsText" dxfId="12" priority="15" operator="containsText" text="Including;Not Applicable;Not included">
      <formula>NOT(ISERROR(SEARCH("Including;Not Applicable;Not included",D55)))</formula>
    </cfRule>
  </conditionalFormatting>
  <conditionalFormatting sqref="D56">
    <cfRule type="containsText" dxfId="11" priority="14" operator="containsText" text="Including;Not Applicable;Not included">
      <formula>NOT(ISERROR(SEARCH("Including;Not Applicable;Not included",D56)))</formula>
    </cfRule>
  </conditionalFormatting>
  <conditionalFormatting sqref="D57">
    <cfRule type="containsText" dxfId="10" priority="13" operator="containsText" text="Including;Not Applicable;Not included">
      <formula>NOT(ISERROR(SEARCH("Including;Not Applicable;Not included",D57)))</formula>
    </cfRule>
  </conditionalFormatting>
  <conditionalFormatting sqref="D59">
    <cfRule type="containsText" dxfId="9" priority="12" operator="containsText" text="Including;Not Applicable;Not included">
      <formula>NOT(ISERROR(SEARCH("Including;Not Applicable;Not included",D59)))</formula>
    </cfRule>
  </conditionalFormatting>
  <conditionalFormatting sqref="D61">
    <cfRule type="containsText" dxfId="8" priority="11" operator="containsText" text="Including;Not Applicable;Not included">
      <formula>NOT(ISERROR(SEARCH("Including;Not Applicable;Not included",D61)))</formula>
    </cfRule>
  </conditionalFormatting>
  <conditionalFormatting sqref="D62">
    <cfRule type="containsText" dxfId="7" priority="10" operator="containsText" text="Including;Not Applicable;Not included">
      <formula>NOT(ISERROR(SEARCH("Including;Not Applicable;Not included",D62)))</formula>
    </cfRule>
  </conditionalFormatting>
  <conditionalFormatting sqref="D60">
    <cfRule type="containsText" dxfId="6" priority="2" operator="containsText" text="Including;Not Applicable;Not included">
      <formula>NOT(ISERROR(SEARCH("Including;Not Applicable;Not included",D60)))</formula>
    </cfRule>
  </conditionalFormatting>
  <conditionalFormatting sqref="D64:D69">
    <cfRule type="containsText" dxfId="5" priority="8" operator="containsText" text="Including;Not Applicable;Not included">
      <formula>NOT(ISERROR(SEARCH("Including;Not Applicable;Not included",#REF!)))</formula>
    </cfRule>
  </conditionalFormatting>
  <conditionalFormatting sqref="D58">
    <cfRule type="containsText" dxfId="4" priority="5" operator="containsText" text="Including;Not Applicable;Not included">
      <formula>NOT(ISERROR(SEARCH("Including;Not Applicable;Not included",#REF!)))</formula>
    </cfRule>
  </conditionalFormatting>
  <conditionalFormatting sqref="D71:D77">
    <cfRule type="containsText" dxfId="3" priority="73" operator="containsText" text="Including;Not Applicable;Not included">
      <formula>NOT(ISERROR(SEARCH("Including;Not Applicable;Not included",#REF!)))</formula>
    </cfRule>
  </conditionalFormatting>
  <conditionalFormatting sqref="D70">
    <cfRule type="containsText" dxfId="2" priority="74" operator="containsText" text="Including;Not Applicable;Not included">
      <formula>NOT(ISERROR(SEARCH("Including;Not Applicable;Not included",#REF!)))</formula>
    </cfRule>
  </conditionalFormatting>
  <conditionalFormatting sqref="D21">
    <cfRule type="containsText" dxfId="1" priority="76" operator="containsText" text="Including;Not Applicable;Not included">
      <formula>NOT(ISERROR(SEARCH("Including;Not Applicable;Not included",#REF!)))</formula>
    </cfRule>
  </conditionalFormatting>
  <conditionalFormatting sqref="D20">
    <cfRule type="containsText" dxfId="0" priority="1" operator="containsText" text="Including;Not Applicable;Not included">
      <formula>NOT(ISERROR(SEARCH("Including;Not Applicable;Not included",D20)))</formula>
    </cfRule>
  </conditionalFormatting>
  <dataValidations count="15">
    <dataValidation type="list" showDropDown="1" showErrorMessage="1" errorTitle="Modification détectée" error="Veuillez ne pas modifier les codes GFS ni les descriptions" sqref="B13:C14 C11:C12 B28:C28 C15:C18 B60:C60 B54:C54 C55:C57 B58:C58 B49:C51 B19:C21 C29:C48 C52:C53 B70:C70 C59 C61:C69 C71:C79 C22 C23:C26" xr:uid="{00000000-0002-0000-0300-000000000000}">
      <formula1>"#ERROR!"</formula1>
    </dataValidation>
    <dataValidation allowBlank="1" showInputMessage="1" promptTitle="Nom de l’entreprise" prompt="Saisissez le nom de l'entreprise ici_x000a__x000a_Veuillez vous abstenir d'utiliser des acronymes et saisissez le nom complet_x000a_" sqref="I4:DU4 F4" xr:uid="{00000000-0002-0000-0300-000001000000}"/>
    <dataValidation type="list" showInputMessage="1" showErrorMessage="1" errorTitle="Format non reconnu" error="Veuillez choisir parmi les options suivantes : _x000a__x000a_Inclus et rapproché_x000a_Inclus et partiellement rapproché_x000a_Inclus et non rapproché_x000a_Non inclus_x000a_Sans objet_x000a_" promptTitle="Inclus dans le Rapport ITIE" prompt="_x000a_Veuillez choisir parmi les options suivantes : _x000a__x000a_Inclus et rapproché_x000a_Inclus et partiellement rapproché_x000a_Inclus et non rapproché_x000a_Non inclus_x000a_Sans objet_x000a_" sqref="D29:D31 D33:D45 D47:D48 C27 D11:D12 D15:D18 D52:D53 D55:D57 D20 D59:D79 D22 D23:D27" xr:uid="{00000000-0002-0000-0300-000002000000}">
      <formula1>"Inclus et rapproché,Inclus et partiellement rapproché,Inclus et non rapproché,Non inclus,Sans objet,&lt;sélectionner l'option&gt;"</formula1>
    </dataValidation>
    <dataValidation type="list" showInputMessage="1" showErrorMessage="1" errorTitle="Secteur non standard" error="Vous avez saisi un secteur non standard._x000a__x000a_Veuillez sélectionner le secteur pertinent de l'entreprise dans la liste." promptTitle="Veuillez sélectionner le secteur" prompt="Veuillez sélectionner le secteur pertinent de l'entreprise dans la liste." sqref="I6:ED6" xr:uid="{00000000-0002-0000-0300-000003000000}">
      <formula1>"&lt;sélectionner le secteur&gt;,Pétrole,Gaz,Miniere,NA,Pétrole &amp; Gaz,Pétrole, Gaz &amp; Miniere,Autres"</formula1>
    </dataValidation>
    <dataValidation type="textLength" allowBlank="1" showInputMessage="1" showErrorMessage="1" errorTitle="Code de devise non conforme" error="Code de devise non conforme à l’ISO détecté._x000a__x000a_Saisissez les 3 lettres du code-devise de l’ISO 4217 :_x000a_Si vous hésitez, allez sur le site https://fr.wikipedia.org/wiki/ISO_4217_x000a_" promptTitle="La devise pour tableaux B et D" prompt="Saisissez les 3 lettres du code-devise de l’ISO 4217 :_x000a_Si vous hésitez, allez sur le site https://fr.wikipedia.org/wiki/ISO_4217_x000a_" sqref="G3" xr:uid="{00000000-0002-0000-0300-000004000000}">
      <formula1>3</formula1>
      <formula2>3</formula2>
    </dataValidation>
    <dataValidation type="list" showDropDown="1" showErrorMessage="1" errorTitle="Veuillez ne pas modifier " error="Veuillez ne pas modifier ces cellules." sqref="H2:H7 D13:D14 E6 D32 D46 D58 C2:D10 D21 E2:G2 E10:H10 E8:DU9" xr:uid="{00000000-0002-0000-0300-000005000000}">
      <formula1>"#ERROR!"</formula1>
    </dataValidation>
    <dataValidation type="textLength" showInputMessage="1" errorTitle="Please insert commodities" error="Please insert the relevant commodities of the company here, separated by commas." promptTitle="Indiquer les matières premières" prompt="Veuillez indiquer ici les matières premières pertinentes de l'entreprise, séparées par des virgules" sqref="K7:CG7 CI7:CO7 CS7:CT7 CV7:DS7 DU7:DV7 DX7:DZ7 EB7:ED7" xr:uid="{00000000-0002-0000-0300-000006000000}">
      <formula1>1</formula1>
      <formula2>30</formula2>
    </dataValidation>
    <dataValidation type="decimal" operator="greaterThan" allowBlank="1" showErrorMessage="1" errorTitle="Valeur non numérique " error="Veuillez entrer uniquement les chiffres dans cette cellule. Ajoutez des informations supplémentaires à la section E. Remarques" sqref="G55 G31:G35 G61:G63 G57 G52:G53 I12:X12 G59 G11:G12 G15:G18 G27 G22 G78:G79 G23:G25" xr:uid="{00000000-0002-0000-0300-000007000000}">
      <formula1>0</formula1>
    </dataValidation>
    <dataValidation allowBlank="1" showInputMessage="1" promptTitle="Nom du flux de revenu" prompt="Veuillez saisir le nom des flux de revenus ici._x000a__x000a_Inclure les revenus au nom d’entreprises. NE PAS inclure les revenus au nom de particuliers. Ces informations peuvent être indiquées à la section E. Remarques ci-dessous." sqref="G64:G68 D28 D19 D54 D49:D51 E37:E79 E11:E22 E23:E35" xr:uid="{00000000-0002-0000-0300-000008000000}"/>
    <dataValidation type="list" showDropDown="1" showErrorMessage="1" errorTitle="Please do not edit these cells" error="Please do not edit these cells" sqref="G4 F6:F7 E7" xr:uid="{00000000-0002-0000-0300-000009000000}">
      <formula1>"#ERROR!"</formula1>
    </dataValidation>
    <dataValidation type="custom" allowBlank="1" showInputMessage="1" errorTitle="Supprimez le texte &quot;Exemple&quot;" error="Veuillez supprimez le texte &quot;Exemple&quot;" promptTitle="Nom de l’identifiant" prompt="Veuillez saisir le nom de l'identifiant, tel que « Numéro d'identification du contribuable » ou similaire" sqref="G5" xr:uid="{00000000-0002-0000-0300-00000A000000}">
      <formula1>IFERROR(OR(ISNUMBER(SEARCH("Example:",G5)),ISNUMBER(SEARCH("Example:",G5))),TRUE)</formula1>
    </dataValidation>
    <dataValidation allowBlank="1" showInputMessage="1" promptTitle="Nom du registre" prompt="Veuillez saisir le nom du registre ou de l’agence" sqref="G6" xr:uid="{00000000-0002-0000-0300-00000B000000}"/>
    <dataValidation allowBlank="1" showInputMessage="1" showErrorMessage="1" promptTitle="URL du registre" prompt="Veuillez indiquer l’URL directe vers le registre ou l’agence." sqref="G7" xr:uid="{00000000-0002-0000-0300-00000C000000}"/>
    <dataValidation allowBlank="1" showInputMessage="1" promptTitle="N° d'identification" prompt="Veuillez saisir un numéro d'identification unique, tel qu’un TIN, un numéro d'organisation ou similaire." sqref="I5:DU5 EC5 F5" xr:uid="{00000000-0002-0000-0300-00000D000000}"/>
    <dataValidation allowBlank="1" showInputMessage="1" promptTitle="Agence gouvernementale" prompt="Saisissez le nom du destinataire du gouvernement ici._x000a__x000a_Veuillez vous abstenir d'utiliser des acronymes et saisissez le nom complet" sqref="F11:F14 G29:G30 G32 F15:G15 G59 F16:F22 F23:F79" xr:uid="{00000000-0002-0000-0300-00000E000000}"/>
  </dataValidations>
  <hyperlinks>
    <hyperlink ref="G7" r:id="rId1" xr:uid="{00000000-0004-0000-0300-000000000000}"/>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2A2616-F5AD-479F-8087-AFFB4CFA01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F96B250-5876-409D-B6BA-801F6620CC90}">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8D40C06F-D28C-442F-9275-312E5DF789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1. Propos</vt:lpstr>
      <vt:lpstr>2. Contexte</vt:lpstr>
      <vt:lpstr>3. Revenus</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Minjung Kim</cp:lastModifiedBy>
  <cp:lastPrinted>2014-09-23T08:46:05Z</cp:lastPrinted>
  <dcterms:created xsi:type="dcterms:W3CDTF">2014-08-29T11:25:27Z</dcterms:created>
  <dcterms:modified xsi:type="dcterms:W3CDTF">2021-02-16T09:02:53Z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