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kr65\Downloads\SD\Dominican Republic\"/>
    </mc:Choice>
  </mc:AlternateContent>
  <xr:revisionPtr revIDLastSave="0" documentId="13_ncr:1_{CCFB4A74-ACCE-4C7E-B20A-2F7D4CFC52CB}" xr6:coauthVersionLast="36" xr6:coauthVersionMax="36" xr10:uidLastSave="{00000000-0000-0000-0000-000000000000}"/>
  <bookViews>
    <workbookView xWindow="0" yWindow="0" windowWidth="14380" windowHeight="6350" tabRatio="500" firstSheet="1" activeTab="3" xr2:uid="{00000000-000D-0000-FFFF-FFFF00000000}"/>
  </bookViews>
  <sheets>
    <sheet name="Comments" sheetId="14" state="hidden" r:id="rId1"/>
    <sheet name="Introducción" sheetId="6" r:id="rId2"/>
    <sheet name="1. Acerca de" sheetId="13" r:id="rId3"/>
    <sheet name="2. Contextual" sheetId="3" r:id="rId4"/>
    <sheet name="3. Ingresos" sheetId="12" r:id="rId5"/>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8" i="12" l="1"/>
  <c r="J18" i="12"/>
  <c r="K18" i="12"/>
  <c r="L18" i="12"/>
  <c r="M18" i="12"/>
  <c r="H19" i="12"/>
  <c r="H20" i="12"/>
  <c r="H21" i="12"/>
  <c r="H70"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G70" i="12"/>
</calcChain>
</file>

<file path=xl/sharedStrings.xml><?xml version="1.0" encoding="utf-8"?>
<sst xmlns="http://schemas.openxmlformats.org/spreadsheetml/2006/main" count="519" uniqueCount="346">
  <si>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</si>
  <si>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</si>
  <si>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</si>
  <si>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</si>
  <si>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</si>
  <si>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</si>
  <si>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</si>
  <si>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</si>
  <si>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</si>
  <si>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</si>
  <si>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</si>
  <si>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</si>
  <si>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</si>
  <si>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</si>
  <si>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</si>
  <si>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</si>
  <si>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</si>
  <si>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</si>
  <si>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</si>
  <si>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</si>
  <si>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</si>
  <si>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</si>
  <si>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</si>
  <si>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&lt;texto&gt;</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</si>
  <si>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</si>
  <si>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</si>
  <si>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</si>
  <si>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</si>
  <si>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</si>
  <si>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</si>
  <si>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</si>
  <si>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</si>
  <si>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</si>
  <si>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</si>
  <si>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</si>
  <si>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</si>
  <si>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</si>
  <si>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</si>
  <si>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</si>
  <si>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</si>
  <si>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</si>
  <si>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</si>
  <si>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</si>
  <si>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</si>
  <si>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USD</t>
    </r>
  </si>
  <si>
    <r>
      <rPr>
        <sz val="10"/>
        <color theme="1"/>
        <rFont val="Calibri"/>
        <family val="2"/>
      </rPr>
      <t>&lt;URL, o referencia a la sección del Informe EITI&gt;</t>
    </r>
  </si>
  <si>
    <r>
      <rPr>
        <sz val="10"/>
        <color theme="1"/>
        <rFont val="Calibri"/>
        <family val="2"/>
      </rPr>
      <t>Volumen y valor de la producción (3.5.a)</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</si>
  <si>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</si>
  <si>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</si>
  <si>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</si>
  <si>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</si>
  <si>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</si>
  <si>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</si>
  <si>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</si>
  <si>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</si>
  <si>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</si>
  <si>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</si>
  <si>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</si>
  <si>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</si>
  <si>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</si>
  <si>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</si>
  <si>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</si>
  <si>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</si>
  <si>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</si>
  <si>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</si>
  <si>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</si>
  <si>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</si>
  <si>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</si>
  <si>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sz val="10"/>
        <color theme="1"/>
        <rFont val="Calibri"/>
        <family val="2"/>
      </rPr>
      <t>&lt;referencia a la sección del Informe EITI&gt;</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</si>
  <si>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</si>
  <si>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</si>
  <si>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</si>
  <si>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</si>
  <si>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</si>
  <si>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</si>
  <si>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</si>
  <si>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</si>
  <si>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</si>
  <si>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</si>
  <si>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</si>
  <si>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</si>
  <si>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</si>
  <si>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</si>
  <si>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</si>
  <si>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</si>
  <si>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</si>
  <si>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</si>
  <si>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</si>
  <si>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</si>
  <si>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</si>
  <si>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</si>
  <si>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</si>
  <si>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</si>
  <si>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</si>
  <si>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</si>
  <si>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</si>
  <si>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</si>
  <si>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2"/>
        <color theme="1"/>
        <rFont val="Calibri"/>
        <family val="2"/>
      </rPr>
      <t>Productos básicos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</si>
  <si>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</si>
  <si>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</si>
  <si>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</si>
  <si>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</si>
  <si>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</si>
  <si>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</si>
  <si>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</si>
  <si>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</si>
  <si>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</si>
  <si>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</si>
  <si>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</si>
  <si>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</si>
  <si>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</si>
  <si>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</si>
  <si>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</si>
  <si>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</si>
  <si>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</si>
  <si>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</si>
  <si>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</si>
  <si>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</si>
  <si>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</si>
  <si>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</si>
  <si>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</si>
  <si>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</si>
  <si>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</si>
  <si>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</si>
  <si>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</si>
  <si>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</si>
  <si>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</si>
  <si>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</si>
  <si>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</si>
  <si>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</si>
  <si>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sz val="12"/>
        <color theme="1"/>
        <rFont val="Calibri"/>
        <family val="2"/>
      </rPr>
      <t>1212E</t>
    </r>
  </si>
  <si>
    <r>
      <rPr>
        <sz val="12"/>
        <color theme="1"/>
        <rFont val="Calibri"/>
        <family val="2"/>
      </rPr>
      <t>Contribuciones de empleadores a la seguridad social</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</si>
  <si>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</si>
  <si>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</si>
  <si>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</si>
  <si>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</si>
  <si>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</si>
  <si>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</si>
  <si>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</si>
  <si>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</si>
  <si>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</si>
  <si>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</si>
  <si>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</si>
  <si>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</si>
  <si>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</si>
  <si>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</si>
  <si>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</si>
  <si>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</si>
  <si>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</si>
  <si>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</si>
  <si>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</si>
  <si>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</si>
  <si>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</si>
  <si>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</si>
  <si>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</si>
  <si>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</si>
  <si>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</si>
  <si>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</si>
  <si>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</si>
  <si>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6"/>
        <color theme="1"/>
        <rFont val="Calibri"/>
        <family val="2"/>
      </rPr>
      <t>E. Notas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</si>
  <si>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</si>
  <si>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</si>
  <si>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</si>
  <si>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</si>
  <si>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</si>
  <si>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</si>
  <si>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</si>
  <si>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</si>
  <si>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</si>
  <si>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</si>
  <si>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</si>
  <si>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</si>
  <si>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</si>
  <si>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</si>
  <si>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</si>
  <si>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</si>
  <si>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</si>
  <si>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</si>
  <si>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</si>
  <si>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</si>
  <si>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r>
      <rPr>
        <b/>
        <sz val="11"/>
        <color rgb="FF000000"/>
        <rFont val="Calibri"/>
        <family val="2"/>
      </rPr>
      <t>Los campos marcados de color anaranjado son obligatorios.</t>
    </r>
  </si>
  <si>
    <t>Política de Datos Abiertos</t>
  </si>
  <si>
    <t>Oro, volumen</t>
  </si>
  <si>
    <t>Cobre, volumen</t>
  </si>
  <si>
    <t>Oro, valor</t>
  </si>
  <si>
    <t>Cobre, valor</t>
  </si>
  <si>
    <t>Toneladas</t>
  </si>
  <si>
    <t>Nombre / fuente de la empresa</t>
  </si>
  <si>
    <t>Sector</t>
  </si>
  <si>
    <t>Incluido y conciliado</t>
  </si>
  <si>
    <t>Por favor incluya cualquier información adicional que desee destacar con respecto a los datos de ingresos aquí.</t>
  </si>
  <si>
    <t>142E</t>
  </si>
  <si>
    <t>Venta de bienes y servicios</t>
  </si>
  <si>
    <t xml:space="preserve">      Derechos sobre la producción (en efectivo y en especie)</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</si>
  <si>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</si>
  <si>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</si>
  <si>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</si>
  <si>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</si>
  <si>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</si>
  <si>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</si>
  <si>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</si>
  <si>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</si>
  <si>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</si>
  <si>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</si>
  <si>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</si>
  <si>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</si>
  <si>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</si>
  <si>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</si>
  <si>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</si>
  <si>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</si>
  <si>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</si>
  <si>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</si>
  <si>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</si>
  <si>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</si>
  <si>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Incluido y no conciliado</t>
  </si>
  <si>
    <t>Minería</t>
  </si>
  <si>
    <t>Oro</t>
  </si>
  <si>
    <t>https://eitird.mem.gob.do/informe-eiti-rd/contribucion-economica/exportaciones/</t>
  </si>
  <si>
    <t>Plata, volumen</t>
  </si>
  <si>
    <t>Plata, valor</t>
  </si>
  <si>
    <t xml:space="preserve">Bauxita, volumen </t>
  </si>
  <si>
    <t>Bauxita, valor</t>
  </si>
  <si>
    <t>Ferroniquel, volumen</t>
  </si>
  <si>
    <t>Ferroniquel, valor</t>
  </si>
  <si>
    <t>oz</t>
  </si>
  <si>
    <t>https://eitird.mem.gob.do/informe-eiti-rd/contribucion-economica/aporte-sector-extrativo-al-pib/</t>
  </si>
  <si>
    <t>https://eitird.mem.gob.do/informe-eiti-rd/recaudacion-de-ingresos/recaudacion-2016/</t>
  </si>
  <si>
    <t>https://eitird.mem.gob.do/informe-eiti-rd/distribucion-de-ingresos/</t>
  </si>
  <si>
    <t>Caja Unica del Tesoro</t>
  </si>
  <si>
    <t>No aplica</t>
  </si>
  <si>
    <t>https://eitird.mem.gob.do/informe-eiti-rd/distribucion-de-ingresos/ingresos-del-estado/</t>
  </si>
  <si>
    <t>No Aplica</t>
  </si>
  <si>
    <t>Registro Público de Derechos y Catastro Minero</t>
  </si>
  <si>
    <t>https://eitird.mem.gob.do/informe-eiti-rd/otorgamiento-de-derechos/principios-de-otorgamiento/registro-publico-y-catastro-minero/</t>
  </si>
  <si>
    <t>https://eitird.mem.gob.do/informe-eiti-rd/otorgamiento-de-derechos/derechos-mineros-vigentes/</t>
  </si>
  <si>
    <t>Ministerio de Energía y Minas /Dirección General de Mineria</t>
  </si>
  <si>
    <t>https://eitird.mem.gob.do/informe-eiti-rd/regulacion-del-sector-extractivo/beneficiarios-reales/</t>
  </si>
  <si>
    <t>https://eitird.mem.gob.do/informe-eiti-rd/contratos-mineros/transparencia-en-la-publicacion-de-los-contratos/</t>
  </si>
  <si>
    <t>Sí</t>
  </si>
  <si>
    <t>https://eitird.mem.gob.do/informe-eiti-rd/contratos-mineros/</t>
  </si>
  <si>
    <t>no aplica</t>
  </si>
  <si>
    <t>No</t>
  </si>
  <si>
    <r>
      <rPr>
        <sz val="11"/>
        <rFont val="Verdana"/>
        <family val="2"/>
      </rPr>
      <t xml:space="preserve">Verificar las secciones del Segundo Informe EITI-RD detalladas a continuación:
</t>
    </r>
    <r>
      <rPr>
        <b/>
        <sz val="11"/>
        <rFont val="Verdana"/>
        <family val="2"/>
      </rPr>
      <t>a) Sección 4.1 "Resultados del Cortejo", 
b) Sección 5 "Recomendaciones"
c) Anexos</t>
    </r>
    <r>
      <rPr>
        <sz val="11"/>
        <rFont val="Verdana"/>
        <family val="2"/>
      </rPr>
      <t xml:space="preserve">
Para tales fines visite:
</t>
    </r>
    <r>
      <rPr>
        <b/>
        <sz val="11"/>
        <rFont val="Verdana"/>
        <family val="2"/>
      </rPr>
      <t>https://eitird.mem.gob.do</t>
    </r>
  </si>
  <si>
    <t>Conclusión:</t>
  </si>
  <si>
    <r>
      <rPr>
        <sz val="11"/>
        <color rgb="FFFF0000"/>
        <rFont val="Verdana"/>
        <family val="2"/>
      </rPr>
      <t>*</t>
    </r>
    <r>
      <rPr>
        <sz val="11"/>
        <color theme="1"/>
        <rFont val="Verdana"/>
        <family val="2"/>
      </rPr>
      <t xml:space="preserve"> Una de las entidades gubernamentales (CORDE) no remitió la confirmación de saldos y datos en base a flujo de caja, por tal razón, no se consideró dicha información recibida para fines del presente informe de cotejo.</t>
    </r>
  </si>
  <si>
    <r>
      <rPr>
        <sz val="11"/>
        <color rgb="FFFF0000"/>
        <rFont val="Verdana"/>
        <family val="2"/>
      </rPr>
      <t>*</t>
    </r>
    <r>
      <rPr>
        <sz val="11"/>
        <color theme="1"/>
        <rFont val="Verdana"/>
        <family val="2"/>
      </rPr>
      <t xml:space="preserve"> Las discrepancias identificadas en Envirogold se deben básicamente a que estos incluyeron los pagos del mes de diciembre de 2016 como parte de los montos confirmados. Sin embargo, estos pagos corresponden a flujo de caja de enero de 2017, por lo que esta partida no debió ser reportada como parte del cotejo de saldos y datos 2016.</t>
    </r>
  </si>
  <si>
    <r>
      <rPr>
        <sz val="11"/>
        <color rgb="FFFF0000"/>
        <rFont val="Verdana"/>
        <family val="2"/>
      </rPr>
      <t>*</t>
    </r>
    <r>
      <rPr>
        <sz val="11"/>
        <color theme="1"/>
        <rFont val="Verdana"/>
        <family val="2"/>
      </rPr>
      <t xml:space="preserve"> Las recaudaciones y los pagos del RNF se realizan en dólares estadounidenses, la variación corresponde a diferencia en uso de tasa de cambio.</t>
    </r>
  </si>
  <si>
    <r>
      <rPr>
        <sz val="11"/>
        <color rgb="FFFF0000"/>
        <rFont val="Verdana"/>
        <family val="2"/>
      </rPr>
      <t>*</t>
    </r>
    <r>
      <rPr>
        <sz val="11"/>
        <color theme="1"/>
        <rFont val="Verdana"/>
        <family val="2"/>
      </rPr>
      <t xml:space="preserve"> Las recaudaciones y los pagos del IMA se realizan en dólares estadounidenses, la variación corresponde a diferencia en uso de tasa de cambio.</t>
    </r>
  </si>
  <si>
    <r>
      <rPr>
        <sz val="11"/>
        <color rgb="FFFF0000"/>
        <rFont val="Verdana"/>
        <family val="2"/>
      </rPr>
      <t xml:space="preserve">* </t>
    </r>
    <r>
      <rPr>
        <sz val="11"/>
        <color theme="1"/>
        <rFont val="Verdana"/>
        <family val="2"/>
      </rPr>
      <t>Las recaudaciones y los pagos del PUN se realizan en dólares estadounidenses, la variación corresponde a diferencia en uso de tasa de cambio.</t>
    </r>
  </si>
  <si>
    <r>
      <rPr>
        <sz val="11"/>
        <color rgb="FFFF0000"/>
        <rFont val="Verdana"/>
        <family val="2"/>
      </rPr>
      <t>*</t>
    </r>
    <r>
      <rPr>
        <sz val="11"/>
        <color theme="1"/>
        <rFont val="Verdana"/>
        <family val="2"/>
      </rPr>
      <t xml:space="preserve"> Las recaudaciones y los pagos del ISR se realizan en dólares estadounidenses, la variación corresponde a diferencia en uso de tasa de cambio.</t>
    </r>
  </si>
  <si>
    <t>No aplicable</t>
  </si>
  <si>
    <t>Dirección General de Mineria</t>
  </si>
  <si>
    <t>Precio Venta y Exportación de Bauxita</t>
  </si>
  <si>
    <t>Dirección General de Impuestos Internos</t>
  </si>
  <si>
    <t>Retorno Neto de Fundición</t>
  </si>
  <si>
    <t>Otros impuestos recaudados por la DGII</t>
  </si>
  <si>
    <t>Impuesto de Superficie</t>
  </si>
  <si>
    <t>Patente Minera</t>
  </si>
  <si>
    <t>Dirección General de Aduanas</t>
  </si>
  <si>
    <t>Otros servicios (exportaciones)</t>
  </si>
  <si>
    <t>Otr</t>
  </si>
  <si>
    <t>Ministerio de Energía y Minas</t>
  </si>
  <si>
    <t>Tasa por Servicio</t>
  </si>
  <si>
    <t>No incluido</t>
  </si>
  <si>
    <t>Regalía 5% FOB</t>
  </si>
  <si>
    <t>Carga Suplementaria</t>
  </si>
  <si>
    <t>Carga Normal</t>
  </si>
  <si>
    <t>Intereses pagados al exterior</t>
  </si>
  <si>
    <t>Retención de Impuestos a Salarios de Empleados</t>
  </si>
  <si>
    <t>Participación sobre las Utilidades Netas</t>
  </si>
  <si>
    <t>Impuesto Mínimo Anual Minero</t>
  </si>
  <si>
    <t>Impuesto Sobre la Renta</t>
  </si>
  <si>
    <t>Bauxita</t>
  </si>
  <si>
    <t>Ferroníquel</t>
  </si>
  <si>
    <t>Oro, Plata, Cobre</t>
  </si>
  <si>
    <t>Oro, Plata</t>
  </si>
  <si>
    <t>130985261</t>
  </si>
  <si>
    <t>101007176</t>
  </si>
  <si>
    <t>101530286</t>
  </si>
  <si>
    <t>130417784</t>
  </si>
  <si>
    <t>DOP</t>
  </si>
  <si>
    <t>Valores expresados en RD$</t>
  </si>
  <si>
    <t>Cotejo de Datos</t>
  </si>
  <si>
    <t>Segundo Informe EITI-RD 2016</t>
  </si>
  <si>
    <t>Ministerio de Energía y Minas de la República Dominicana</t>
  </si>
  <si>
    <t xml:space="preserve">acardozo@deloitte.com </t>
  </si>
  <si>
    <t>Deloitte RD, SRL</t>
  </si>
  <si>
    <t>Aracelli Cardozo - Socio Deloitte RD, SRL</t>
  </si>
  <si>
    <t>https://eitird.mem.gob.do/</t>
  </si>
  <si>
    <t>República Dominicana</t>
  </si>
  <si>
    <t>https://eitird.mem.gob.do/category/documentos/informes-eiti/</t>
  </si>
  <si>
    <t>https://eitird.mem.gob.do/category/documentos/base-legal/</t>
  </si>
  <si>
    <t>Secretaría Ejecutiva EITI-RD (Contextual)</t>
  </si>
  <si>
    <t>Sandra Castillo</t>
  </si>
  <si>
    <t>sandra.castillo@eitird.mem.gob.do</t>
  </si>
  <si>
    <t>https://eitird.mem.gob.do/informe-eiti-rd/produccion-y-exportacion/produccion-minera-dominicana/</t>
  </si>
  <si>
    <t xml:space="preserve">Registro no disponible, pero se aprobó ley para su implementación. </t>
  </si>
  <si>
    <t xml:space="preserve">No existe un registro per se pero el Ministerio de Energía y Minas /Dirección General de Mineria tienen un inventario. </t>
  </si>
  <si>
    <t>Parcialmente</t>
  </si>
  <si>
    <t>https://eitird.mem.gob.do/informe-eiti-rd/contratos-mineros/contratos-de-compra-venta-de-bauxita/</t>
  </si>
  <si>
    <t>https://eitird.mem.gob.do/pagos-subnacionales/</t>
  </si>
  <si>
    <t>Ver Acta No. 56-2018     https://eitird.mem.gob.do/actas-de-reuniones-de-la-comision-nacional/</t>
  </si>
  <si>
    <t>Ver Acta No. 57-2018   https://eitird.mem.gob.do/actas-de-reuniones-de-la-comision-nacional/</t>
  </si>
  <si>
    <t>1 % Impuesto Sobre la Renta</t>
  </si>
  <si>
    <t>Tesorería Nacional</t>
  </si>
  <si>
    <t>Corporacion Dominicana de Empresas Estatales</t>
  </si>
  <si>
    <t>Otros</t>
  </si>
  <si>
    <t>Direccion  General de Mineria</t>
  </si>
  <si>
    <t>Dividendos participación accionaria del Estado en Falconbridge Dominicana</t>
  </si>
  <si>
    <t>Al 31 de diciembre de 2016</t>
  </si>
  <si>
    <t>Sheet</t>
  </si>
  <si>
    <t>Cell</t>
  </si>
  <si>
    <t>Value</t>
  </si>
  <si>
    <t>Comment</t>
  </si>
  <si>
    <t>2. Contextual</t>
  </si>
  <si>
    <t>3. Revenues</t>
  </si>
  <si>
    <t>F46</t>
  </si>
  <si>
    <t>D58</t>
  </si>
  <si>
    <t>Is it possible to include a source for the non-applicaiblity (EITI section, website page, etc…) as it was done for the others non-applicable requirements?</t>
  </si>
  <si>
    <t>Is the total value for subnational transfers available? If Yes, could you input it?</t>
  </si>
  <si>
    <t>G13-15</t>
  </si>
  <si>
    <t>Is it possible to include the name of the companies ID (TIN, NIF,…), the name of the agency reponsible for it and a link to this agency?</t>
  </si>
  <si>
    <t>data@eiti.org</t>
  </si>
  <si>
    <t xml:space="preserve">                         </t>
  </si>
  <si>
    <t>101886741</t>
  </si>
  <si>
    <t>https://eitird.mem.gob.do/informe-eiti-rd/distribucion-de-ingresos/distribucion-de-los-ingresos-mineros/transferencias-generadas-del-ceam/ ; https://eitird.mem.gob.do/informe-eiti-rd/distribucion-de-ingresos/distribucion-de-los-ingresos-mineros/transferencias-generadas-del-ceam/fomisar/; https://eitird.mem.gob.do/informe-eiti-rd/distribucion-de-ingresos/distribucion-de-los-ingresos-mineros/transferencias-por-las-acciones-en-falcondo/ ; https://eitird.mem.gob.do/informe-eiti-rd/distribucion-de-ingresos/distribucion-de-los-ingresos-mineros/transferencias-bauxita/</t>
  </si>
  <si>
    <t xml:space="preserve">https://eitird.mem.gob.do/wp-content/uploads/2018/12/Segundo-Estudio-de-Alcance-y-Materialidad..pdf ;             </t>
  </si>
  <si>
    <t>Comments from SE-EITIRD</t>
  </si>
  <si>
    <t>Non Aplicability for 4.2 Requirement can be seen on the Document:  2do Estudio de Alcance y Materialidad pag. 15 and on Acta 57,  both links are included on F46 separeted by " ; "  on the EITI-RD website on the Documents Section</t>
  </si>
  <si>
    <t>We confirm that the Companies ID are correct and we insert the links to the companies web pages</t>
  </si>
  <si>
    <t xml:space="preserve">We input partially, and the links to the information on the website.  The total subnational transfers have to be added </t>
  </si>
  <si>
    <t>https://eitird.mem.gob.do/informe-eiti-rd/distribucion-de-ingresos/distribucion-de-los-ingresos-mineros/transferencias-generadas-del-ceam/fomisar/</t>
  </si>
  <si>
    <t>Registro Nacional del Contribuyente (RNC)</t>
  </si>
  <si>
    <t>http://www.dgii.gov.do/servicios/consultas/Paginas/RNC.aspx</t>
  </si>
  <si>
    <t xml:space="preserve">Barrick Pueblo Viejo </t>
  </si>
  <si>
    <t xml:space="preserve">Envirogold Las Lagunas   </t>
  </si>
  <si>
    <t>https://envirogold.com/</t>
  </si>
  <si>
    <t xml:space="preserve">Corporación Minera Dominicana   </t>
  </si>
  <si>
    <t>http://cormidom.com.do/</t>
  </si>
  <si>
    <t xml:space="preserve">Falconbridge Dominicana    </t>
  </si>
  <si>
    <t>http://www.falcondo.do/</t>
  </si>
  <si>
    <t xml:space="preserve">DOVEMCO </t>
  </si>
  <si>
    <t>http://www.barrickpuebloviejo.do</t>
  </si>
  <si>
    <t>http://www.dovemco.com.do/</t>
  </si>
  <si>
    <t>Links to the companies website:</t>
  </si>
  <si>
    <t>Transferencia del MEM al FOMISAR + transferencias del MEM al Ayuntamiento de Municipio de Pedernales (bauxita)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</si>
</sst>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_(&quot;$&quot;* \(#,##0.00\);_(&quot;$&quot;* &quot;-&quot;??_);_(@_)"/>
    <numFmt numFmtId="165" formatCode="yyyy\-mm\-dd;@"/>
    <numFmt numFmtId="166" formatCode="_(* #,##0_);_(* \(#,##0\);_(* &quot;-&quot;??_);_(@_)"/>
    <numFmt numFmtId="167" formatCode="_-* #,##0_-;\-* #,##0_-;_-* &quot;-&quot;??_-;_-@_-"/>
  </numFmts>
  <fonts count="57">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
      <sz val="10"/>
      <name val="Arial"/>
      <family val="2"/>
    </font>
    <font>
      <sz val="12"/>
      <name val="Calibri"/>
      <family val="2"/>
    </font>
    <font>
      <sz val="11"/>
      <name val="Verdana"/>
      <family val="2"/>
    </font>
    <font>
      <b/>
      <sz val="11"/>
      <name val="Verdana"/>
      <family val="2"/>
    </font>
    <font>
      <sz val="11"/>
      <color theme="1"/>
      <name val="Verdana"/>
      <family val="2"/>
    </font>
    <font>
      <b/>
      <sz val="11"/>
      <name val="Arial"/>
      <family val="2"/>
    </font>
    <font>
      <b/>
      <sz val="11"/>
      <color theme="1"/>
      <name val="Verdana"/>
      <family val="2"/>
    </font>
    <font>
      <sz val="11"/>
      <color rgb="FFFF0000"/>
      <name val="Verdana"/>
      <family val="2"/>
    </font>
    <font>
      <sz val="11"/>
      <name val="Arial"/>
      <family val="2"/>
    </font>
    <font>
      <sz val="7"/>
      <name val="Verdana"/>
      <family val="2"/>
    </font>
    <font>
      <b/>
      <sz val="7"/>
      <name val="Verdana"/>
      <family val="2"/>
    </font>
    <font>
      <sz val="12"/>
      <name val="Verdana"/>
      <family val="2"/>
    </font>
    <font>
      <b/>
      <sz val="12"/>
      <name val="Verdana"/>
      <family val="2"/>
    </font>
    <font>
      <b/>
      <sz val="9"/>
      <name val="Verdana"/>
      <family val="2"/>
    </font>
    <font>
      <u/>
      <sz val="10"/>
      <color theme="10"/>
      <name val="Calibri"/>
      <family val="2"/>
      <scheme val="minor"/>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auto="1"/>
      </right>
      <top/>
      <bottom/>
      <diagonal/>
    </border>
    <border>
      <left style="thin">
        <color auto="1"/>
      </left>
      <right/>
      <top style="thin">
        <color auto="1"/>
      </top>
      <bottom style="thin">
        <color auto="1"/>
      </bottom>
      <diagonal/>
    </border>
    <border>
      <left style="thin">
        <color rgb="FF7F7F7F"/>
      </left>
      <right style="thin">
        <color auto="1"/>
      </right>
      <top style="thin">
        <color rgb="FF7F7F7F"/>
      </top>
      <bottom style="thin">
        <color indexed="64"/>
      </bottom>
      <diagonal/>
    </border>
  </borders>
  <cellStyleXfs count="32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2" borderId="4"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6" fillId="12" borderId="33" applyNumberFormat="0" applyAlignment="0" applyProtection="0"/>
    <xf numFmtId="0" fontId="1" fillId="0" borderId="0"/>
    <xf numFmtId="0" fontId="42" fillId="0" borderId="0"/>
    <xf numFmtId="9" fontId="2" fillId="0" borderId="0" applyFont="0" applyFill="0" applyBorder="0" applyAlignment="0" applyProtection="0"/>
  </cellStyleXfs>
  <cellXfs count="237">
    <xf numFmtId="0" fontId="0" fillId="0" borderId="0" xfId="0"/>
    <xf numFmtId="0" fontId="3" fillId="0" borderId="0" xfId="0" applyFont="1"/>
    <xf numFmtId="0" fontId="3" fillId="0" borderId="0" xfId="0" applyFont="1" applyAlignment="1">
      <alignment vertical="top"/>
    </xf>
    <xf numFmtId="0" fontId="3" fillId="0" borderId="0" xfId="0" applyFont="1" applyBorder="1"/>
    <xf numFmtId="0" fontId="3" fillId="0" borderId="6" xfId="0" applyFont="1" applyBorder="1"/>
    <xf numFmtId="0" fontId="3" fillId="0" borderId="6" xfId="0" applyFont="1" applyBorder="1" applyAlignment="1">
      <alignment vertical="center" wrapText="1"/>
    </xf>
    <xf numFmtId="0" fontId="5" fillId="0" borderId="6" xfId="0" applyFont="1" applyBorder="1" applyAlignment="1">
      <alignment vertical="center" wrapText="1"/>
    </xf>
    <xf numFmtId="0" fontId="4" fillId="0" borderId="1" xfId="0" applyFont="1" applyBorder="1" applyAlignment="1">
      <alignment horizontal="right"/>
    </xf>
    <xf numFmtId="0" fontId="4" fillId="0" borderId="7" xfId="0" applyFont="1" applyBorder="1" applyAlignment="1">
      <alignment horizontal="right"/>
    </xf>
    <xf numFmtId="0" fontId="3" fillId="0" borderId="5" xfId="0" applyFont="1" applyBorder="1"/>
    <xf numFmtId="0" fontId="3" fillId="0" borderId="0" xfId="0" applyFont="1" applyAlignment="1">
      <alignment horizontal="right"/>
    </xf>
    <xf numFmtId="0" fontId="3" fillId="0" borderId="3" xfId="0" applyFont="1" applyBorder="1"/>
    <xf numFmtId="0" fontId="10" fillId="0" borderId="2" xfId="0" applyFont="1" applyBorder="1"/>
    <xf numFmtId="0" fontId="10" fillId="0" borderId="5" xfId="0" applyFont="1" applyBorder="1" applyAlignment="1">
      <alignment vertical="center" wrapText="1"/>
    </xf>
    <xf numFmtId="0" fontId="5" fillId="0" borderId="3" xfId="0" applyFont="1" applyBorder="1"/>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8" xfId="0" applyFont="1" applyBorder="1"/>
    <xf numFmtId="0" fontId="12" fillId="0" borderId="12" xfId="0" applyFont="1" applyBorder="1"/>
    <xf numFmtId="0" fontId="12" fillId="0" borderId="0" xfId="0" applyFont="1"/>
    <xf numFmtId="0" fontId="12" fillId="0" borderId="3" xfId="0" applyFont="1" applyBorder="1"/>
    <xf numFmtId="0" fontId="12" fillId="0" borderId="0" xfId="0" applyFont="1" applyBorder="1"/>
    <xf numFmtId="0" fontId="14" fillId="0" borderId="0" xfId="0" applyFont="1" applyAlignment="1">
      <alignment horizontal="left" wrapText="1"/>
    </xf>
    <xf numFmtId="0" fontId="16" fillId="0" borderId="0" xfId="0" applyFont="1"/>
    <xf numFmtId="0" fontId="16" fillId="0" borderId="3" xfId="0" applyFont="1" applyBorder="1"/>
    <xf numFmtId="0" fontId="16" fillId="0" borderId="12" xfId="0" applyFont="1" applyBorder="1"/>
    <xf numFmtId="0" fontId="12" fillId="0" borderId="14" xfId="0" applyFont="1" applyBorder="1"/>
    <xf numFmtId="0" fontId="15" fillId="0" borderId="12" xfId="0" applyFont="1" applyBorder="1"/>
    <xf numFmtId="0" fontId="14" fillId="5" borderId="0" xfId="0" applyFont="1" applyFill="1" applyBorder="1" applyAlignment="1">
      <alignment horizontal="left" wrapText="1"/>
    </xf>
    <xf numFmtId="0" fontId="15" fillId="0" borderId="0" xfId="0" applyFont="1" applyBorder="1"/>
    <xf numFmtId="0" fontId="18" fillId="0" borderId="0" xfId="128" applyFont="1"/>
    <xf numFmtId="0" fontId="17" fillId="0" borderId="0" xfId="0" applyFont="1" applyAlignment="1">
      <alignment horizontal="left" vertical="center" wrapText="1"/>
    </xf>
    <xf numFmtId="0" fontId="19" fillId="0" borderId="0" xfId="0" applyFont="1" applyAlignment="1">
      <alignment vertical="top"/>
    </xf>
    <xf numFmtId="0" fontId="20" fillId="0" borderId="0" xfId="0" applyFont="1"/>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4" fillId="7" borderId="0" xfId="0" applyFont="1" applyFill="1" applyAlignment="1">
      <alignment horizontal="left" vertical="center"/>
    </xf>
    <xf numFmtId="0" fontId="12" fillId="0" borderId="0" xfId="0" applyFont="1" applyAlignment="1">
      <alignment horizontal="left" vertical="center"/>
    </xf>
    <xf numFmtId="0" fontId="23" fillId="0" borderId="0" xfId="0" applyFont="1" applyAlignment="1">
      <alignment vertical="center"/>
    </xf>
    <xf numFmtId="0" fontId="24" fillId="0" borderId="0" xfId="0" applyFont="1" applyAlignment="1">
      <alignment vertical="center"/>
    </xf>
    <xf numFmtId="0" fontId="24" fillId="6" borderId="0" xfId="0" applyFont="1" applyFill="1" applyAlignment="1">
      <alignment vertical="center"/>
    </xf>
    <xf numFmtId="0" fontId="24" fillId="7" borderId="0" xfId="0" applyFont="1" applyFill="1" applyAlignment="1">
      <alignment vertical="center"/>
    </xf>
    <xf numFmtId="0" fontId="24" fillId="8" borderId="0" xfId="0" applyFont="1" applyFill="1" applyAlignment="1">
      <alignment vertical="center"/>
    </xf>
    <xf numFmtId="0" fontId="24" fillId="8" borderId="0" xfId="0" applyFont="1" applyFill="1" applyAlignment="1">
      <alignment horizontal="left" vertical="center"/>
    </xf>
    <xf numFmtId="0" fontId="21"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2" borderId="10" xfId="27" applyFont="1" applyBorder="1" applyAlignment="1">
      <alignment vertical="center" wrapText="1"/>
    </xf>
    <xf numFmtId="165" fontId="12" fillId="3" borderId="13" xfId="0" applyNumberFormat="1" applyFont="1" applyFill="1" applyBorder="1" applyAlignment="1">
      <alignment horizontal="left" wrapText="1"/>
    </xf>
    <xf numFmtId="0" fontId="12" fillId="3" borderId="13" xfId="0" applyFont="1" applyFill="1" applyBorder="1" applyAlignment="1">
      <alignment horizontal="left" wrapText="1"/>
    </xf>
    <xf numFmtId="0" fontId="4" fillId="0" borderId="9" xfId="0" applyFont="1" applyBorder="1" applyAlignment="1">
      <alignment vertical="center" wrapText="1"/>
    </xf>
    <xf numFmtId="0" fontId="4" fillId="0" borderId="7" xfId="0" applyFont="1" applyBorder="1" applyAlignment="1">
      <alignment vertical="center" wrapText="1"/>
    </xf>
    <xf numFmtId="3" fontId="11" fillId="0" borderId="8" xfId="0" applyNumberFormat="1" applyFont="1" applyBorder="1"/>
    <xf numFmtId="0" fontId="3" fillId="0" borderId="1" xfId="0" applyFont="1" applyFill="1" applyBorder="1" applyAlignment="1">
      <alignment vertical="center" wrapText="1"/>
    </xf>
    <xf numFmtId="165" fontId="12" fillId="3" borderId="19" xfId="0" applyNumberFormat="1" applyFont="1" applyFill="1" applyBorder="1" applyAlignment="1">
      <alignment horizontal="left" wrapText="1"/>
    </xf>
    <xf numFmtId="0" fontId="12" fillId="4" borderId="19" xfId="0" applyFont="1" applyFill="1" applyBorder="1" applyAlignment="1">
      <alignment horizontal="left" wrapText="1"/>
    </xf>
    <xf numFmtId="165" fontId="12" fillId="10" borderId="19" xfId="0" applyNumberFormat="1" applyFont="1" applyFill="1" applyBorder="1" applyAlignment="1">
      <alignment horizontal="left" wrapText="1"/>
    </xf>
    <xf numFmtId="0" fontId="10"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1" xfId="0" applyFont="1" applyBorder="1"/>
    <xf numFmtId="0" fontId="16" fillId="0" borderId="0" xfId="0" applyFont="1" applyBorder="1"/>
    <xf numFmtId="0" fontId="12" fillId="5" borderId="0" xfId="0" applyFont="1" applyFill="1" applyBorder="1" applyAlignment="1">
      <alignment horizontal="left" wrapText="1"/>
    </xf>
    <xf numFmtId="0" fontId="15" fillId="0" borderId="8" xfId="0" applyFont="1" applyBorder="1"/>
    <xf numFmtId="0" fontId="28" fillId="0" borderId="0" xfId="0" applyFont="1" applyBorder="1"/>
    <xf numFmtId="165" fontId="12" fillId="3" borderId="25" xfId="0" applyNumberFormat="1" applyFont="1" applyFill="1" applyBorder="1" applyAlignment="1">
      <alignment horizontal="left" wrapText="1"/>
    </xf>
    <xf numFmtId="0" fontId="28" fillId="0" borderId="8" xfId="0" applyFont="1" applyBorder="1"/>
    <xf numFmtId="0" fontId="10" fillId="0" borderId="3" xfId="0" applyFont="1" applyBorder="1" applyAlignment="1">
      <alignment vertical="center" wrapText="1"/>
    </xf>
    <xf numFmtId="0" fontId="4" fillId="0" borderId="8" xfId="0" applyFont="1" applyBorder="1" applyAlignment="1">
      <alignment vertical="center" wrapText="1"/>
    </xf>
    <xf numFmtId="0" fontId="3" fillId="0" borderId="0" xfId="0" applyFont="1" applyFill="1" applyBorder="1" applyAlignment="1">
      <alignment vertical="center" wrapText="1"/>
    </xf>
    <xf numFmtId="0" fontId="3" fillId="0" borderId="8" xfId="0" applyFont="1" applyFill="1" applyBorder="1" applyAlignment="1">
      <alignment vertical="center" wrapText="1"/>
    </xf>
    <xf numFmtId="0" fontId="4" fillId="11" borderId="0" xfId="0" applyFont="1" applyFill="1" applyAlignment="1">
      <alignment horizontal="right"/>
    </xf>
    <xf numFmtId="0" fontId="4" fillId="11" borderId="0" xfId="0" applyFont="1" applyFill="1"/>
    <xf numFmtId="3" fontId="4" fillId="11" borderId="0" xfId="0" applyNumberFormat="1" applyFont="1" applyFill="1"/>
    <xf numFmtId="3" fontId="3" fillId="0" borderId="6" xfId="245" applyNumberFormat="1" applyFont="1" applyFill="1" applyBorder="1" applyAlignment="1">
      <alignment vertical="center" wrapText="1"/>
    </xf>
    <xf numFmtId="3" fontId="3" fillId="0" borderId="9" xfId="245" applyNumberFormat="1" applyFont="1" applyFill="1" applyBorder="1" applyAlignment="1">
      <alignment vertical="center" wrapText="1"/>
    </xf>
    <xf numFmtId="0" fontId="3" fillId="0" borderId="31" xfId="0" applyFont="1" applyBorder="1"/>
    <xf numFmtId="0" fontId="10" fillId="0" borderId="30" xfId="0" applyFont="1" applyBorder="1"/>
    <xf numFmtId="165" fontId="12" fillId="3" borderId="16" xfId="0" applyNumberFormat="1" applyFont="1" applyFill="1" applyBorder="1" applyAlignment="1">
      <alignment horizontal="left" wrapText="1"/>
    </xf>
    <xf numFmtId="0" fontId="33" fillId="0" borderId="0" xfId="0" applyFont="1" applyBorder="1"/>
    <xf numFmtId="0" fontId="34" fillId="0" borderId="12" xfId="0" applyFont="1" applyBorder="1"/>
    <xf numFmtId="0" fontId="29" fillId="0" borderId="0" xfId="0" applyFont="1" applyAlignment="1">
      <alignment vertical="center"/>
    </xf>
    <xf numFmtId="165" fontId="34" fillId="3" borderId="19" xfId="0" applyNumberFormat="1" applyFont="1" applyFill="1" applyBorder="1" applyAlignment="1">
      <alignment horizontal="left" wrapText="1"/>
    </xf>
    <xf numFmtId="165" fontId="34" fillId="3" borderId="25" xfId="0" applyNumberFormat="1" applyFont="1" applyFill="1" applyBorder="1" applyAlignment="1">
      <alignment horizontal="left" wrapText="1"/>
    </xf>
    <xf numFmtId="0" fontId="3" fillId="0" borderId="0" xfId="0" applyFont="1" applyAlignment="1">
      <alignment wrapText="1"/>
    </xf>
    <xf numFmtId="0" fontId="30" fillId="0" borderId="0" xfId="0" applyFont="1" applyAlignment="1">
      <alignment vertical="center"/>
    </xf>
    <xf numFmtId="0" fontId="37" fillId="12" borderId="34" xfId="316" applyFont="1" applyBorder="1" applyAlignment="1">
      <alignment horizontal="left" vertical="center" wrapText="1"/>
    </xf>
    <xf numFmtId="0" fontId="15" fillId="0" borderId="0" xfId="0" applyFont="1" applyAlignment="1">
      <alignment horizontal="left" wrapText="1"/>
    </xf>
    <xf numFmtId="165" fontId="12" fillId="3" borderId="25" xfId="0" applyNumberFormat="1" applyFont="1" applyFill="1" applyBorder="1" applyAlignment="1">
      <alignment horizontal="left" wrapText="1"/>
    </xf>
    <xf numFmtId="165" fontId="12" fillId="3" borderId="16" xfId="0" applyNumberFormat="1" applyFont="1" applyFill="1" applyBorder="1" applyAlignment="1">
      <alignment horizontal="left" wrapText="1"/>
    </xf>
    <xf numFmtId="0" fontId="6" fillId="0" borderId="0" xfId="128" applyAlignment="1">
      <alignment vertical="center"/>
    </xf>
    <xf numFmtId="0" fontId="38" fillId="6" borderId="0" xfId="0" applyFont="1" applyFill="1" applyAlignment="1">
      <alignment vertical="center"/>
    </xf>
    <xf numFmtId="0" fontId="4" fillId="0" borderId="30" xfId="0" applyFont="1" applyBorder="1" applyAlignment="1">
      <alignment vertical="center" wrapText="1"/>
    </xf>
    <xf numFmtId="0" fontId="0" fillId="4" borderId="35" xfId="0" applyFill="1" applyBorder="1" applyAlignment="1">
      <alignment vertical="center" wrapText="1"/>
    </xf>
    <xf numFmtId="0" fontId="0" fillId="4" borderId="31" xfId="0" applyFill="1" applyBorder="1" applyAlignment="1">
      <alignment vertical="center" wrapText="1"/>
    </xf>
    <xf numFmtId="0" fontId="3" fillId="9" borderId="0" xfId="0" applyFont="1" applyFill="1" applyBorder="1" applyAlignment="1">
      <alignment vertical="center"/>
    </xf>
    <xf numFmtId="0" fontId="3" fillId="9" borderId="6" xfId="0" applyFont="1" applyFill="1" applyBorder="1" applyAlignment="1">
      <alignment vertical="center"/>
    </xf>
    <xf numFmtId="0" fontId="3" fillId="9" borderId="8" xfId="0" applyFont="1" applyFill="1" applyBorder="1" applyAlignment="1">
      <alignment vertical="center"/>
    </xf>
    <xf numFmtId="0" fontId="3" fillId="9" borderId="9" xfId="0" applyFont="1" applyFill="1" applyBorder="1" applyAlignment="1">
      <alignment vertical="center"/>
    </xf>
    <xf numFmtId="49" fontId="3" fillId="13" borderId="1" xfId="0" applyNumberFormat="1" applyFont="1" applyFill="1" applyBorder="1" applyAlignment="1">
      <alignment horizontal="left" vertical="center"/>
    </xf>
    <xf numFmtId="49" fontId="3" fillId="13" borderId="0" xfId="0" applyNumberFormat="1" applyFont="1" applyFill="1" applyBorder="1" applyAlignment="1">
      <alignment horizontal="left" vertical="center" wrapText="1" indent="6"/>
    </xf>
    <xf numFmtId="49" fontId="3" fillId="13" borderId="0" xfId="0" applyNumberFormat="1" applyFont="1" applyFill="1" applyBorder="1" applyAlignment="1">
      <alignment horizontal="left" vertical="center" wrapText="1" indent="2"/>
    </xf>
    <xf numFmtId="49" fontId="3" fillId="13" borderId="0" xfId="0" applyNumberFormat="1" applyFont="1" applyFill="1" applyBorder="1" applyAlignment="1">
      <alignment horizontal="left" vertical="center" wrapText="1" indent="4"/>
    </xf>
    <xf numFmtId="49" fontId="4" fillId="13" borderId="1" xfId="0" applyNumberFormat="1" applyFont="1" applyFill="1" applyBorder="1" applyAlignment="1">
      <alignment horizontal="left" vertical="center"/>
    </xf>
    <xf numFmtId="49" fontId="5" fillId="13" borderId="0" xfId="0" applyNumberFormat="1" applyFont="1" applyFill="1" applyBorder="1" applyAlignment="1">
      <alignment vertical="center" wrapText="1"/>
    </xf>
    <xf numFmtId="49" fontId="3" fillId="13" borderId="0" xfId="0" applyNumberFormat="1" applyFont="1" applyFill="1" applyBorder="1" applyAlignment="1">
      <alignment horizontal="left" vertical="center" wrapText="1" indent="8"/>
    </xf>
    <xf numFmtId="49" fontId="3" fillId="13" borderId="1" xfId="0" applyNumberFormat="1" applyFont="1" applyFill="1" applyBorder="1" applyAlignment="1">
      <alignment horizontal="left" vertical="center" wrapText="1"/>
    </xf>
    <xf numFmtId="49" fontId="40" fillId="13" borderId="1" xfId="0" applyNumberFormat="1" applyFont="1" applyFill="1" applyBorder="1" applyAlignment="1">
      <alignment horizontal="left" vertical="center"/>
    </xf>
    <xf numFmtId="49" fontId="40" fillId="13" borderId="0" xfId="0" applyNumberFormat="1" applyFont="1" applyFill="1" applyBorder="1" applyAlignment="1">
      <alignment horizontal="left" vertical="center" wrapText="1" indent="6"/>
    </xf>
    <xf numFmtId="49" fontId="40" fillId="13" borderId="0" xfId="0" applyNumberFormat="1" applyFont="1" applyFill="1" applyBorder="1" applyAlignment="1">
      <alignment horizontal="left" vertical="center" wrapText="1" indent="4"/>
    </xf>
    <xf numFmtId="49" fontId="41" fillId="13" borderId="1" xfId="0" applyNumberFormat="1" applyFont="1" applyFill="1" applyBorder="1" applyAlignment="1">
      <alignment horizontal="left" vertical="center"/>
    </xf>
    <xf numFmtId="49" fontId="41" fillId="13" borderId="0" xfId="0" applyNumberFormat="1" applyFont="1" applyFill="1" applyBorder="1" applyAlignment="1">
      <alignment vertical="center" wrapText="1"/>
    </xf>
    <xf numFmtId="49" fontId="40" fillId="13" borderId="0" xfId="0" applyNumberFormat="1" applyFont="1" applyFill="1" applyBorder="1" applyAlignment="1">
      <alignment horizontal="left" vertical="center" wrapText="1" indent="2"/>
    </xf>
    <xf numFmtId="49" fontId="40" fillId="13" borderId="1" xfId="0" applyNumberFormat="1" applyFont="1" applyFill="1" applyBorder="1" applyAlignment="1">
      <alignment horizontal="left" vertical="center" wrapText="1"/>
    </xf>
    <xf numFmtId="49" fontId="40" fillId="13" borderId="0" xfId="0" applyNumberFormat="1" applyFont="1" applyFill="1" applyBorder="1" applyAlignment="1">
      <alignment horizontal="left" vertical="center"/>
    </xf>
    <xf numFmtId="0" fontId="10" fillId="0" borderId="1" xfId="0" applyFont="1" applyBorder="1" applyAlignment="1">
      <alignment horizontal="left"/>
    </xf>
    <xf numFmtId="3" fontId="11" fillId="0" borderId="0" xfId="0" applyNumberFormat="1" applyFont="1" applyBorder="1"/>
    <xf numFmtId="0" fontId="5" fillId="0" borderId="31" xfId="0" applyFont="1" applyBorder="1" applyAlignment="1">
      <alignment horizontal="right"/>
    </xf>
    <xf numFmtId="3" fontId="11" fillId="0" borderId="9" xfId="0" applyNumberFormat="1" applyFont="1" applyBorder="1"/>
    <xf numFmtId="3" fontId="5" fillId="0" borderId="35" xfId="0" applyNumberFormat="1" applyFont="1" applyBorder="1" applyAlignment="1">
      <alignment vertical="center" wrapText="1"/>
    </xf>
    <xf numFmtId="3" fontId="5" fillId="0" borderId="30" xfId="0" applyNumberFormat="1" applyFont="1" applyBorder="1" applyAlignment="1">
      <alignment vertical="center" wrapText="1"/>
    </xf>
    <xf numFmtId="4" fontId="34" fillId="3" borderId="16" xfId="0" applyNumberFormat="1" applyFont="1" applyFill="1" applyBorder="1" applyAlignment="1">
      <alignment horizontal="right" wrapText="1"/>
    </xf>
    <xf numFmtId="165" fontId="6" fillId="3" borderId="19" xfId="128" applyNumberFormat="1" applyFill="1" applyBorder="1" applyAlignment="1">
      <alignment horizontal="left" wrapText="1"/>
    </xf>
    <xf numFmtId="165" fontId="6" fillId="3" borderId="18" xfId="128" applyNumberFormat="1" applyFill="1" applyBorder="1" applyAlignment="1">
      <alignment horizontal="left" wrapText="1"/>
    </xf>
    <xf numFmtId="0" fontId="6" fillId="4" borderId="19" xfId="128" applyFill="1" applyBorder="1" applyAlignment="1">
      <alignment horizontal="left" wrapText="1"/>
    </xf>
    <xf numFmtId="0" fontId="34" fillId="4" borderId="19" xfId="0" applyFont="1" applyFill="1" applyBorder="1" applyAlignment="1">
      <alignment horizontal="left" wrapText="1"/>
    </xf>
    <xf numFmtId="165" fontId="34" fillId="4" borderId="21" xfId="0" applyNumberFormat="1" applyFont="1" applyFill="1" applyBorder="1" applyAlignment="1">
      <alignment horizontal="left" wrapText="1"/>
    </xf>
    <xf numFmtId="0" fontId="44" fillId="0" borderId="0" xfId="318" applyFont="1"/>
    <xf numFmtId="0" fontId="44" fillId="0" borderId="0" xfId="318" applyFont="1" applyFill="1"/>
    <xf numFmtId="0" fontId="45" fillId="0" borderId="0" xfId="318" applyFont="1"/>
    <xf numFmtId="0" fontId="46" fillId="0" borderId="0" xfId="0" applyFont="1" applyFill="1" applyBorder="1" applyAlignment="1">
      <alignment vertical="top"/>
    </xf>
    <xf numFmtId="166" fontId="46" fillId="0" borderId="0" xfId="245" applyNumberFormat="1" applyFont="1" applyFill="1" applyBorder="1" applyAlignment="1">
      <alignment horizontal="center" vertical="top"/>
    </xf>
    <xf numFmtId="0" fontId="47" fillId="0" borderId="0" xfId="0" applyFont="1" applyFill="1" applyBorder="1" applyAlignment="1">
      <alignment horizontal="center" vertical="top"/>
    </xf>
    <xf numFmtId="166" fontId="48" fillId="0" borderId="0" xfId="245" applyNumberFormat="1" applyFont="1" applyFill="1" applyBorder="1" applyAlignment="1">
      <alignment vertical="top"/>
    </xf>
    <xf numFmtId="10" fontId="48" fillId="0" borderId="0" xfId="319" applyNumberFormat="1" applyFont="1" applyFill="1" applyBorder="1" applyAlignment="1">
      <alignment vertical="top"/>
    </xf>
    <xf numFmtId="166" fontId="46" fillId="0" borderId="0" xfId="245" applyNumberFormat="1" applyFont="1" applyFill="1" applyBorder="1" applyAlignment="1">
      <alignment vertical="top"/>
    </xf>
    <xf numFmtId="0" fontId="50" fillId="0" borderId="0" xfId="0" applyFont="1" applyFill="1" applyBorder="1" applyAlignment="1">
      <alignment horizontal="center" vertical="top"/>
    </xf>
    <xf numFmtId="10" fontId="46" fillId="0" borderId="0" xfId="319" applyNumberFormat="1" applyFont="1" applyFill="1" applyBorder="1" applyAlignment="1">
      <alignment vertical="top"/>
    </xf>
    <xf numFmtId="166" fontId="44" fillId="0" borderId="0" xfId="245" applyNumberFormat="1" applyFont="1" applyFill="1" applyBorder="1" applyAlignment="1">
      <alignment horizontal="center" vertical="top"/>
    </xf>
    <xf numFmtId="0" fontId="44" fillId="0" borderId="0" xfId="0" applyFont="1" applyFill="1" applyBorder="1" applyAlignment="1">
      <alignment vertical="top"/>
    </xf>
    <xf numFmtId="0" fontId="43" fillId="0" borderId="0" xfId="0" applyFont="1" applyAlignment="1">
      <alignment horizontal="right"/>
    </xf>
    <xf numFmtId="3" fontId="3" fillId="0" borderId="0" xfId="0" applyNumberFormat="1" applyFont="1"/>
    <xf numFmtId="167" fontId="3" fillId="0" borderId="0" xfId="245" applyNumberFormat="1" applyFont="1"/>
    <xf numFmtId="167" fontId="3" fillId="0" borderId="9" xfId="245" applyNumberFormat="1" applyFont="1" applyBorder="1"/>
    <xf numFmtId="167" fontId="3" fillId="0" borderId="8" xfId="245" applyNumberFormat="1" applyFont="1" applyBorder="1"/>
    <xf numFmtId="167" fontId="3" fillId="0" borderId="6" xfId="245" applyNumberFormat="1" applyFont="1" applyBorder="1"/>
    <xf numFmtId="167" fontId="3" fillId="0" borderId="0" xfId="245" applyNumberFormat="1" applyFont="1" applyBorder="1"/>
    <xf numFmtId="3" fontId="5" fillId="0" borderId="35" xfId="0" applyNumberFormat="1" applyFont="1" applyFill="1" applyBorder="1" applyAlignment="1">
      <alignment vertical="center" wrapText="1"/>
    </xf>
    <xf numFmtId="0" fontId="3" fillId="0" borderId="6" xfId="245" applyNumberFormat="1" applyFont="1" applyFill="1" applyBorder="1" applyAlignment="1">
      <alignment vertical="center" wrapText="1"/>
    </xf>
    <xf numFmtId="167" fontId="3" fillId="0" borderId="0" xfId="245" applyNumberFormat="1" applyFont="1" applyFill="1" applyBorder="1" applyAlignment="1">
      <alignment vertical="center" wrapText="1"/>
    </xf>
    <xf numFmtId="0" fontId="3" fillId="0" borderId="0" xfId="245" applyNumberFormat="1" applyFont="1" applyFill="1" applyBorder="1" applyAlignment="1">
      <alignment vertical="center" wrapText="1"/>
    </xf>
    <xf numFmtId="3" fontId="26" fillId="0" borderId="6" xfId="0" applyNumberFormat="1" applyFont="1" applyBorder="1" applyAlignment="1">
      <alignment wrapText="1"/>
    </xf>
    <xf numFmtId="0" fontId="10" fillId="0" borderId="2" xfId="0" applyFont="1" applyBorder="1" applyAlignment="1">
      <alignment wrapText="1"/>
    </xf>
    <xf numFmtId="49" fontId="25" fillId="4" borderId="6" xfId="0" applyNumberFormat="1" applyFont="1" applyFill="1" applyBorder="1" applyAlignment="1">
      <alignment horizontal="center" vertical="center"/>
    </xf>
    <xf numFmtId="49" fontId="25" fillId="4" borderId="0" xfId="0" applyNumberFormat="1" applyFont="1" applyFill="1" applyBorder="1" applyAlignment="1">
      <alignment horizontal="center" vertical="center"/>
    </xf>
    <xf numFmtId="0" fontId="3" fillId="9" borderId="6" xfId="0" applyFont="1" applyFill="1" applyBorder="1" applyAlignment="1">
      <alignment vertical="center" wrapText="1"/>
    </xf>
    <xf numFmtId="0" fontId="3" fillId="9" borderId="0" xfId="0" applyFont="1" applyFill="1" applyBorder="1" applyAlignment="1">
      <alignment vertical="center" wrapText="1"/>
    </xf>
    <xf numFmtId="0" fontId="4" fillId="0" borderId="1" xfId="0" applyFont="1" applyBorder="1" applyAlignment="1">
      <alignment horizontal="right" vertical="center" wrapText="1"/>
    </xf>
    <xf numFmtId="0" fontId="51" fillId="0" borderId="0" xfId="318" applyFont="1"/>
    <xf numFmtId="9" fontId="52" fillId="0" borderId="0" xfId="318" applyNumberFormat="1" applyFont="1"/>
    <xf numFmtId="0" fontId="53" fillId="0" borderId="0" xfId="318" applyFont="1"/>
    <xf numFmtId="0" fontId="54" fillId="0" borderId="0" xfId="318" applyFont="1"/>
    <xf numFmtId="0" fontId="55" fillId="0" borderId="0" xfId="318" applyFont="1"/>
    <xf numFmtId="0" fontId="6" fillId="9" borderId="22" xfId="128" applyFill="1" applyBorder="1" applyAlignment="1">
      <alignment horizontal="left" wrapText="1"/>
    </xf>
    <xf numFmtId="0" fontId="34" fillId="9" borderId="23" xfId="0" applyFont="1" applyFill="1" applyBorder="1" applyAlignment="1">
      <alignment horizontal="left" wrapText="1"/>
    </xf>
    <xf numFmtId="0" fontId="34" fillId="9" borderId="13" xfId="0" applyFont="1" applyFill="1" applyBorder="1" applyAlignment="1">
      <alignment horizontal="left" wrapText="1"/>
    </xf>
    <xf numFmtId="165" fontId="34" fillId="3" borderId="13" xfId="0" applyNumberFormat="1" applyFont="1" applyFill="1" applyBorder="1" applyAlignment="1">
      <alignment horizontal="left" wrapText="1"/>
    </xf>
    <xf numFmtId="0" fontId="34" fillId="0" borderId="12" xfId="0" applyFont="1" applyFill="1" applyBorder="1"/>
    <xf numFmtId="0" fontId="12" fillId="0" borderId="12" xfId="0" applyFont="1" applyFill="1" applyBorder="1"/>
    <xf numFmtId="0" fontId="34" fillId="3" borderId="13" xfId="0" applyFont="1" applyFill="1" applyBorder="1" applyAlignment="1">
      <alignment horizontal="left" wrapText="1"/>
    </xf>
    <xf numFmtId="0" fontId="34" fillId="3" borderId="11" xfId="0" applyFont="1" applyFill="1" applyBorder="1" applyAlignment="1">
      <alignment horizontal="left" wrapText="1"/>
    </xf>
    <xf numFmtId="0" fontId="56" fillId="3" borderId="13" xfId="128" applyFont="1" applyFill="1" applyBorder="1" applyAlignment="1">
      <alignment horizontal="left" wrapText="1"/>
    </xf>
    <xf numFmtId="0" fontId="6" fillId="3" borderId="13" xfId="128" applyFill="1" applyBorder="1" applyAlignment="1">
      <alignment horizontal="left" wrapText="1"/>
    </xf>
    <xf numFmtId="0" fontId="6" fillId="12" borderId="34" xfId="128" applyFill="1" applyBorder="1" applyAlignment="1">
      <alignment horizontal="left" vertical="center" wrapText="1"/>
    </xf>
    <xf numFmtId="165" fontId="34" fillId="3" borderId="24" xfId="0" applyNumberFormat="1" applyFont="1" applyFill="1" applyBorder="1" applyAlignment="1">
      <alignment horizontal="left" wrapText="1"/>
    </xf>
    <xf numFmtId="164" fontId="12" fillId="0" borderId="0" xfId="0" applyNumberFormat="1" applyFont="1" applyAlignment="1">
      <alignment horizontal="left" vertical="center" wrapText="1"/>
    </xf>
    <xf numFmtId="164" fontId="5" fillId="0" borderId="35" xfId="0" applyNumberFormat="1" applyFont="1" applyBorder="1" applyAlignment="1">
      <alignment vertical="center" wrapText="1"/>
    </xf>
    <xf numFmtId="164" fontId="3" fillId="0" borderId="0" xfId="245" applyNumberFormat="1" applyFont="1" applyBorder="1"/>
    <xf numFmtId="164" fontId="3" fillId="0" borderId="6" xfId="245" applyNumberFormat="1" applyFont="1" applyBorder="1"/>
    <xf numFmtId="0" fontId="5" fillId="0" borderId="6" xfId="0" applyFont="1" applyFill="1" applyBorder="1" applyAlignment="1">
      <alignment vertical="center" wrapText="1"/>
    </xf>
    <xf numFmtId="0" fontId="3" fillId="0" borderId="0" xfId="0" applyFont="1" applyFill="1" applyBorder="1"/>
    <xf numFmtId="167" fontId="3" fillId="5" borderId="0" xfId="245" applyNumberFormat="1" applyFont="1" applyFill="1" applyBorder="1"/>
    <xf numFmtId="3" fontId="3" fillId="0" borderId="0" xfId="245" applyNumberFormat="1" applyFont="1" applyFill="1" applyBorder="1" applyAlignment="1">
      <alignment vertical="center" wrapText="1"/>
    </xf>
    <xf numFmtId="0" fontId="3" fillId="0" borderId="7" xfId="0" applyFont="1" applyFill="1" applyBorder="1" applyAlignment="1">
      <alignment vertical="center" wrapText="1"/>
    </xf>
    <xf numFmtId="49" fontId="41" fillId="13" borderId="2" xfId="0" applyNumberFormat="1" applyFont="1" applyFill="1" applyBorder="1" applyAlignment="1">
      <alignment horizontal="left" vertical="center" wrapText="1"/>
    </xf>
    <xf numFmtId="49" fontId="41" fillId="13" borderId="3" xfId="0" applyNumberFormat="1" applyFont="1" applyFill="1" applyBorder="1" applyAlignment="1">
      <alignment vertical="center" wrapText="1"/>
    </xf>
    <xf numFmtId="0" fontId="5" fillId="0" borderId="5" xfId="0" applyFont="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3" fontId="3" fillId="0" borderId="5" xfId="245" applyNumberFormat="1" applyFont="1" applyFill="1" applyBorder="1" applyAlignment="1">
      <alignment vertical="center" wrapText="1"/>
    </xf>
    <xf numFmtId="167" fontId="3" fillId="0" borderId="3" xfId="245" applyNumberFormat="1" applyFont="1" applyBorder="1"/>
    <xf numFmtId="167" fontId="3" fillId="0" borderId="5" xfId="245" applyNumberFormat="1" applyFont="1" applyBorder="1"/>
    <xf numFmtId="49" fontId="3" fillId="13" borderId="7" xfId="0" applyNumberFormat="1" applyFont="1" applyFill="1" applyBorder="1" applyAlignment="1">
      <alignment horizontal="left" vertical="center"/>
    </xf>
    <xf numFmtId="49" fontId="3" fillId="13" borderId="8" xfId="0" applyNumberFormat="1" applyFont="1" applyFill="1" applyBorder="1" applyAlignment="1">
      <alignment horizontal="left" vertical="center" wrapText="1" indent="4"/>
    </xf>
    <xf numFmtId="0" fontId="8" fillId="2" borderId="37" xfId="27" applyFont="1" applyBorder="1" applyAlignment="1">
      <alignment vertical="center" wrapText="1"/>
    </xf>
    <xf numFmtId="3" fontId="5" fillId="0" borderId="31" xfId="0" applyNumberFormat="1" applyFont="1" applyFill="1" applyBorder="1" applyAlignment="1">
      <alignment vertical="center" wrapText="1"/>
    </xf>
    <xf numFmtId="0" fontId="28" fillId="0" borderId="3" xfId="0" applyFont="1" applyBorder="1"/>
    <xf numFmtId="0" fontId="0" fillId="0" borderId="0" xfId="0" applyAlignment="1"/>
    <xf numFmtId="0" fontId="6" fillId="0" borderId="0" xfId="128" applyAlignment="1"/>
    <xf numFmtId="2" fontId="12" fillId="3" borderId="16" xfId="0" applyNumberFormat="1" applyFont="1" applyFill="1" applyBorder="1" applyAlignment="1">
      <alignment horizontal="left" wrapText="1"/>
    </xf>
    <xf numFmtId="0" fontId="0" fillId="0" borderId="0" xfId="0" applyAlignment="1">
      <alignment wrapText="1"/>
    </xf>
    <xf numFmtId="0" fontId="12" fillId="0" borderId="3" xfId="0" applyFont="1" applyBorder="1" applyAlignment="1">
      <alignment vertical="center"/>
    </xf>
    <xf numFmtId="0" fontId="12" fillId="0" borderId="8" xfId="0" applyFont="1" applyBorder="1" applyAlignment="1">
      <alignment vertical="center"/>
    </xf>
    <xf numFmtId="165" fontId="6" fillId="3" borderId="19" xfId="128" applyNumberFormat="1" applyFill="1" applyBorder="1" applyAlignment="1">
      <alignment horizontal="left" vertical="center" wrapText="1"/>
    </xf>
    <xf numFmtId="0" fontId="34" fillId="3" borderId="29" xfId="0" applyFont="1" applyFill="1" applyBorder="1" applyAlignment="1">
      <alignment horizontal="left" vertical="center"/>
    </xf>
    <xf numFmtId="0" fontId="6" fillId="9" borderId="20" xfId="128" applyFill="1" applyBorder="1" applyAlignment="1">
      <alignment horizontal="left" wrapText="1"/>
    </xf>
    <xf numFmtId="0" fontId="6" fillId="0" borderId="0" xfId="128" applyAlignment="1">
      <alignment vertical="top"/>
    </xf>
    <xf numFmtId="0" fontId="34" fillId="3" borderId="16" xfId="0" applyFont="1" applyFill="1" applyBorder="1" applyAlignment="1">
      <alignment horizontal="left" vertical="center"/>
    </xf>
    <xf numFmtId="0" fontId="12" fillId="3" borderId="26" xfId="0" applyFont="1" applyFill="1" applyBorder="1" applyAlignment="1">
      <alignment horizontal="left" vertical="center"/>
    </xf>
    <xf numFmtId="165" fontId="34" fillId="4" borderId="17" xfId="0" applyNumberFormat="1" applyFont="1" applyFill="1" applyBorder="1" applyAlignment="1">
      <alignment horizontal="left" wrapText="1"/>
    </xf>
    <xf numFmtId="165" fontId="12" fillId="4" borderId="27" xfId="0" applyNumberFormat="1" applyFont="1" applyFill="1" applyBorder="1" applyAlignment="1">
      <alignment horizontal="left" wrapText="1"/>
    </xf>
    <xf numFmtId="0" fontId="34" fillId="3" borderId="15" xfId="0" applyFont="1" applyFill="1" applyBorder="1" applyAlignment="1">
      <alignment horizontal="left" vertical="center"/>
    </xf>
    <xf numFmtId="0" fontId="12" fillId="3" borderId="28" xfId="0" applyFont="1" applyFill="1" applyBorder="1" applyAlignment="1">
      <alignment horizontal="left" vertical="center"/>
    </xf>
    <xf numFmtId="0" fontId="34" fillId="4" borderId="16" xfId="0" applyFont="1" applyFill="1" applyBorder="1" applyAlignment="1">
      <alignment horizontal="left" wrapText="1"/>
    </xf>
    <xf numFmtId="0" fontId="12" fillId="4" borderId="26" xfId="0" applyFont="1" applyFill="1" applyBorder="1" applyAlignment="1">
      <alignment horizontal="left" wrapText="1"/>
    </xf>
    <xf numFmtId="0" fontId="34" fillId="4" borderId="26" xfId="0" applyFont="1" applyFill="1" applyBorder="1" applyAlignment="1">
      <alignment horizontal="left" wrapText="1"/>
    </xf>
    <xf numFmtId="165" fontId="34" fillId="3" borderId="16" xfId="0" applyNumberFormat="1" applyFont="1" applyFill="1" applyBorder="1" applyAlignment="1">
      <alignment horizontal="left" wrapText="1"/>
    </xf>
    <xf numFmtId="165" fontId="12" fillId="3" borderId="26" xfId="0" applyNumberFormat="1" applyFont="1" applyFill="1" applyBorder="1" applyAlignment="1">
      <alignment horizontal="left" wrapText="1"/>
    </xf>
    <xf numFmtId="0" fontId="12" fillId="4" borderId="16" xfId="0" applyFont="1" applyFill="1" applyBorder="1" applyAlignment="1">
      <alignment horizontal="left" wrapText="1"/>
    </xf>
    <xf numFmtId="165" fontId="12" fillId="3" borderId="32" xfId="0" applyNumberFormat="1" applyFont="1" applyFill="1" applyBorder="1" applyAlignment="1">
      <alignment horizontal="left" wrapText="1"/>
    </xf>
    <xf numFmtId="165" fontId="12" fillId="3" borderId="25" xfId="0" applyNumberFormat="1" applyFont="1" applyFill="1" applyBorder="1" applyAlignment="1">
      <alignment horizontal="left" wrapText="1"/>
    </xf>
    <xf numFmtId="0" fontId="45" fillId="0" borderId="36" xfId="318" applyFont="1" applyBorder="1" applyAlignment="1">
      <alignment horizontal="left" vertical="top" wrapText="1"/>
    </xf>
    <xf numFmtId="0" fontId="45" fillId="0" borderId="12" xfId="318" applyFont="1" applyBorder="1" applyAlignment="1">
      <alignment horizontal="left" vertical="top" wrapText="1"/>
    </xf>
    <xf numFmtId="0" fontId="45" fillId="0" borderId="26" xfId="318" applyFont="1" applyBorder="1" applyAlignment="1">
      <alignment horizontal="left" vertical="top" wrapText="1"/>
    </xf>
    <xf numFmtId="0" fontId="26" fillId="0" borderId="1" xfId="0" applyFont="1" applyBorder="1" applyAlignment="1">
      <alignment horizontal="left" vertical="center" wrapText="1"/>
    </xf>
    <xf numFmtId="0" fontId="26" fillId="0" borderId="0" xfId="0" applyFont="1" applyBorder="1" applyAlignment="1">
      <alignment horizontal="left" vertical="center" wrapText="1"/>
    </xf>
    <xf numFmtId="0" fontId="26" fillId="0" borderId="6" xfId="0" applyFont="1" applyBorder="1" applyAlignment="1">
      <alignment horizontal="left" vertical="center" wrapText="1"/>
    </xf>
    <xf numFmtId="3" fontId="26" fillId="0" borderId="1" xfId="0" applyNumberFormat="1" applyFont="1" applyBorder="1" applyAlignment="1">
      <alignment vertical="center" wrapText="1"/>
    </xf>
    <xf numFmtId="0" fontId="0" fillId="0" borderId="0" xfId="0" applyBorder="1" applyAlignment="1">
      <alignment vertical="center" wrapText="1"/>
    </xf>
    <xf numFmtId="0" fontId="4" fillId="0" borderId="7" xfId="0" applyFont="1" applyBorder="1" applyAlignment="1">
      <alignment vertical="top"/>
    </xf>
    <xf numFmtId="0" fontId="0" fillId="0" borderId="8" xfId="0" applyBorder="1" applyAlignment="1"/>
    <xf numFmtId="0" fontId="4"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6" fillId="0" borderId="0" xfId="0" applyFont="1" applyFill="1" applyBorder="1" applyAlignment="1">
      <alignment horizontal="left" vertical="top" wrapText="1"/>
    </xf>
  </cellXfs>
  <cellStyles count="320">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18" xr:uid="{00000000-0005-0000-0000-00003C010000}"/>
    <cellStyle name="Normal 3" xfId="317" xr:uid="{00000000-0005-0000-0000-00003D010000}"/>
    <cellStyle name="Output" xfId="316" builtinId="21"/>
    <cellStyle name="Percent" xfId="319" builtinId="5"/>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amot, Aida" id="{810EFC9B-9847-43CE-B295-C50769AE0AFE}" userId="S::AAAMOT@iadb.org::1881c47b-8f8a-4c40-bb4a-1d0ce45cb5a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12D663-5D73-40DC-A797-364F7BB2FBC6}" name="Table13" displayName="Table13" ref="A1:E28" totalsRowShown="0" headerRowDxfId="14" dataDxfId="13">
  <autoFilter ref="A1:E28" xr:uid="{CE47BB97-738E-4D50-A629-1B408690F4D8}"/>
  <tableColumns count="5">
    <tableColumn id="1" xr3:uid="{CA248845-4D06-4C33-A2F9-AEE268143AE3}" name="Sheet" dataDxfId="12"/>
    <tableColumn id="2" xr3:uid="{94139175-E05D-4E2F-AC85-E2A4E23F9F20}" name="Cell" dataDxfId="11"/>
    <tableColumn id="3" xr3:uid="{1D119A14-8840-412A-87A3-A348B97E543F}" name="Value" dataDxfId="10"/>
    <tableColumn id="4" xr3:uid="{E4E380FD-880F-4770-B1EA-995AE073320E}" name="Comment" dataDxfId="9"/>
    <tableColumn id="5" xr3:uid="{E828BAC5-71BF-439E-A38F-C78213CF6055}" name="Comments from SE-EITIRD" dataDxfId="8"/>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itird.mem.gob.do/category/documentos/base-legal/" TargetMode="External"/><Relationship Id="rId2" Type="http://schemas.openxmlformats.org/officeDocument/2006/relationships/hyperlink" Target="mailto:acardozo@deloitte.com" TargetMode="External"/><Relationship Id="rId1" Type="http://schemas.openxmlformats.org/officeDocument/2006/relationships/hyperlink" Target="https://eitird.mem.gob.do/" TargetMode="External"/><Relationship Id="rId5" Type="http://schemas.openxmlformats.org/officeDocument/2006/relationships/printerSettings" Target="../printerSettings/printerSettings2.bin"/><Relationship Id="rId4" Type="http://schemas.openxmlformats.org/officeDocument/2006/relationships/hyperlink" Target="mailto:sandra.castillo@eitird.mem.gob.d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informe-eiti-rd/regulacion-del-sector-extractivo/beneficiarios-reales/" TargetMode="External"/><Relationship Id="rId13" Type="http://schemas.openxmlformats.org/officeDocument/2006/relationships/hyperlink" Target="https://eitird.mem.gob.do/informe-eiti-rd/contratos-mineros/contratos-de-compra-venta-de-bauxita/" TargetMode="External"/><Relationship Id="rId18" Type="http://schemas.openxmlformats.org/officeDocument/2006/relationships/hyperlink" Target="https://eitird.mem.gob.do/wp-content/uploads/2018/12/Segundo-Estudio-de-Alcance-y-Materialidad..pdf%20;" TargetMode="External"/><Relationship Id="rId3" Type="http://schemas.openxmlformats.org/officeDocument/2006/relationships/hyperlink" Target="https://eitird.mem.gob.do/informe-eiti-rd/contribucion-economica/aporte-sector-extrativo-al-pib/" TargetMode="External"/><Relationship Id="rId7" Type="http://schemas.openxmlformats.org/officeDocument/2006/relationships/hyperlink" Target="https://eitird.mem.gob.do/informe-eiti-rd/otorgamiento-de-derechos/derechos-mineros-vigentes/" TargetMode="External"/><Relationship Id="rId12" Type="http://schemas.openxmlformats.org/officeDocument/2006/relationships/hyperlink" Target="https://eitird.mem.gob.do/informe-eiti-rd/distribucion-de-ingresos/" TargetMode="External"/><Relationship Id="rId17" Type="http://schemas.openxmlformats.org/officeDocument/2006/relationships/hyperlink" Target="https://eitird.mem.gob.do/informe-eiti-rd/distribucion-de-ingresos/distribucion-de-los-ingresos-mineros/transferencias-generadas-del-ceam/" TargetMode="External"/><Relationship Id="rId2" Type="http://schemas.openxmlformats.org/officeDocument/2006/relationships/hyperlink" Target="https://eitird.mem.gob.do/informe-eiti-rd/contribucion-economica/aporte-sector-extrativo-al-pib/" TargetMode="External"/><Relationship Id="rId16" Type="http://schemas.openxmlformats.org/officeDocument/2006/relationships/hyperlink" Target="https://eitird.mem.gob.do/informe-eiti-rd/produccion-y-exportacion/produccion-minera-dominicana/" TargetMode="External"/><Relationship Id="rId20" Type="http://schemas.openxmlformats.org/officeDocument/2006/relationships/printerSettings" Target="../printerSettings/printerSettings3.bin"/><Relationship Id="rId1" Type="http://schemas.openxmlformats.org/officeDocument/2006/relationships/hyperlink" Target="https://eitird.mem.gob.do/informe-eiti-rd/contribucion-economica/exportaciones/" TargetMode="External"/><Relationship Id="rId6" Type="http://schemas.openxmlformats.org/officeDocument/2006/relationships/hyperlink" Target="https://eitird.mem.gob.do/informe-eiti-rd/otorgamiento-de-derechos/principios-de-otorgamiento/registro-publico-y-catastro-minero/" TargetMode="External"/><Relationship Id="rId11" Type="http://schemas.openxmlformats.org/officeDocument/2006/relationships/hyperlink" Target="https://eitird.mem.gob.do/informe-eiti-rd/contratos-mineros/transparencia-en-la-publicacion-de-los-contratos/" TargetMode="External"/><Relationship Id="rId5" Type="http://schemas.openxmlformats.org/officeDocument/2006/relationships/hyperlink" Target="https://eitird.mem.gob.do/informe-eiti-rd/distribucion-de-ingresos/ingresos-del-estado/" TargetMode="External"/><Relationship Id="rId15" Type="http://schemas.openxmlformats.org/officeDocument/2006/relationships/hyperlink" Target="https://eitird.mem.gob.do/informe-eiti-rd/produccion-y-exportacion/produccion-minera-dominicana/" TargetMode="External"/><Relationship Id="rId10" Type="http://schemas.openxmlformats.org/officeDocument/2006/relationships/hyperlink" Target="https://eitird.mem.gob.do/informe-eiti-rd/contratos-mineros/" TargetMode="External"/><Relationship Id="rId19" Type="http://schemas.openxmlformats.org/officeDocument/2006/relationships/hyperlink" Target="https://eitird.mem.gob.do/informe-eiti-rd/distribucion-de-ingresos/distribucion-de-los-ingresos-mineros/transferencias-generadas-del-ceam/fomisar/" TargetMode="External"/><Relationship Id="rId4" Type="http://schemas.openxmlformats.org/officeDocument/2006/relationships/hyperlink" Target="https://eitird.mem.gob.do/informe-eiti-rd/recaudacion-de-ingresos/recaudacion-2016/" TargetMode="External"/><Relationship Id="rId9" Type="http://schemas.openxmlformats.org/officeDocument/2006/relationships/hyperlink" Target="https://eitird.mem.gob.do/informe-eiti-rd/contratos-mineros/transparencia-en-la-publicacion-de-los-contratos/" TargetMode="External"/><Relationship Id="rId14" Type="http://schemas.openxmlformats.org/officeDocument/2006/relationships/hyperlink" Target="https://eitird.mem.gob.do/pagos-subnacional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cormidom.com.do/" TargetMode="External"/><Relationship Id="rId2" Type="http://schemas.openxmlformats.org/officeDocument/2006/relationships/hyperlink" Target="http://www.barrickpuebloviejo.do/" TargetMode="External"/><Relationship Id="rId1" Type="http://schemas.openxmlformats.org/officeDocument/2006/relationships/hyperlink" Target="https://envirogold.com/" TargetMode="External"/><Relationship Id="rId6" Type="http://schemas.openxmlformats.org/officeDocument/2006/relationships/printerSettings" Target="../printerSettings/printerSettings4.bin"/><Relationship Id="rId5" Type="http://schemas.openxmlformats.org/officeDocument/2006/relationships/hyperlink" Target="http://www.dovemco.com.do/" TargetMode="External"/><Relationship Id="rId4" Type="http://schemas.openxmlformats.org/officeDocument/2006/relationships/hyperlink" Target="http://www.falcondo.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E9237-6F02-4756-A101-A382699234A9}">
  <dimension ref="A1:E9"/>
  <sheetViews>
    <sheetView workbookViewId="0">
      <selection activeCell="E4" sqref="E4"/>
    </sheetView>
  </sheetViews>
  <sheetFormatPr defaultColWidth="9" defaultRowHeight="15.5"/>
  <cols>
    <col min="1" max="1" width="11.58203125" style="199" bestFit="1" customWidth="1"/>
    <col min="2" max="2" width="5.75" style="199" customWidth="1"/>
    <col min="3" max="3" width="43.25" style="199" bestFit="1" customWidth="1"/>
    <col min="4" max="4" width="88.08203125" style="199" customWidth="1"/>
    <col min="5" max="5" width="31.5" style="199" customWidth="1"/>
    <col min="6" max="16384" width="9" style="199"/>
  </cols>
  <sheetData>
    <row r="1" spans="1:5">
      <c r="A1" s="199" t="s">
        <v>310</v>
      </c>
      <c r="B1" s="199" t="s">
        <v>311</v>
      </c>
      <c r="C1" s="199" t="s">
        <v>312</v>
      </c>
      <c r="D1" s="199" t="s">
        <v>313</v>
      </c>
      <c r="E1" s="199" t="s">
        <v>327</v>
      </c>
    </row>
    <row r="2" spans="1:5" ht="108.5">
      <c r="A2" s="199" t="s">
        <v>314</v>
      </c>
      <c r="B2" s="199" t="s">
        <v>316</v>
      </c>
      <c r="D2" s="202" t="s">
        <v>318</v>
      </c>
      <c r="E2" s="202" t="s">
        <v>328</v>
      </c>
    </row>
    <row r="3" spans="1:5" ht="62">
      <c r="A3" s="199" t="s">
        <v>314</v>
      </c>
      <c r="B3" s="199" t="s">
        <v>317</v>
      </c>
      <c r="D3" s="202" t="s">
        <v>319</v>
      </c>
      <c r="E3" s="202" t="s">
        <v>330</v>
      </c>
    </row>
    <row r="4" spans="1:5" ht="46.5">
      <c r="A4" s="199" t="s">
        <v>315</v>
      </c>
      <c r="B4" s="199" t="s">
        <v>320</v>
      </c>
      <c r="D4" s="202" t="s">
        <v>321</v>
      </c>
      <c r="E4" s="202" t="s">
        <v>329</v>
      </c>
    </row>
    <row r="6" spans="1:5">
      <c r="D6" s="199" t="s">
        <v>323</v>
      </c>
    </row>
    <row r="9" spans="1:5">
      <c r="D9" s="200"/>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topLeftCell="A19" workbookViewId="0">
      <selection activeCell="V22" sqref="V22"/>
    </sheetView>
  </sheetViews>
  <sheetFormatPr defaultColWidth="3.5" defaultRowHeight="24" customHeight="1"/>
  <cols>
    <col min="1" max="1" width="3.5" style="39"/>
    <col min="2" max="2" width="3.5" style="39" customWidth="1"/>
    <col min="3" max="16384" width="3.5" style="39"/>
  </cols>
  <sheetData>
    <row r="1" spans="2:25" ht="16" customHeight="1"/>
    <row r="2" spans="2:25" ht="21">
      <c r="B2" s="46" t="s">
        <v>0</v>
      </c>
      <c r="C2" s="46"/>
      <c r="D2" s="46"/>
      <c r="E2" s="46"/>
      <c r="F2" s="46"/>
      <c r="G2" s="46"/>
      <c r="H2" s="46"/>
      <c r="I2" s="46"/>
      <c r="J2" s="46"/>
      <c r="K2" s="46"/>
      <c r="L2" s="46"/>
      <c r="M2" s="46"/>
      <c r="N2" s="46"/>
      <c r="O2" s="46"/>
      <c r="P2" s="46"/>
      <c r="Q2" s="46"/>
      <c r="R2" s="46"/>
      <c r="S2" s="35"/>
      <c r="T2" s="35"/>
      <c r="U2" s="35"/>
      <c r="V2" s="35"/>
      <c r="W2" s="35"/>
      <c r="X2" s="35"/>
      <c r="Y2" s="35"/>
    </row>
    <row r="3" spans="2:25" ht="16" customHeight="1">
      <c r="B3" s="83" t="s">
        <v>160</v>
      </c>
      <c r="C3" s="40"/>
      <c r="D3" s="40"/>
      <c r="E3" s="40"/>
      <c r="F3" s="40"/>
      <c r="G3" s="40"/>
      <c r="H3" s="40"/>
      <c r="I3" s="40"/>
      <c r="J3" s="37"/>
      <c r="K3" s="37"/>
      <c r="L3" s="37"/>
      <c r="M3" s="37"/>
      <c r="N3" s="37"/>
      <c r="O3" s="37"/>
      <c r="P3" s="37"/>
      <c r="Q3" s="37"/>
      <c r="R3" s="37"/>
      <c r="S3" s="37"/>
      <c r="T3" s="37"/>
      <c r="U3" s="37"/>
      <c r="V3" s="37"/>
      <c r="W3" s="37"/>
      <c r="X3" s="37"/>
      <c r="Y3" s="37"/>
    </row>
    <row r="4" spans="2:25" ht="16" customHeight="1">
      <c r="B4" s="36"/>
      <c r="C4" s="37"/>
      <c r="D4" s="37"/>
      <c r="E4" s="37"/>
      <c r="F4" s="37"/>
      <c r="G4" s="37"/>
      <c r="H4" s="37"/>
      <c r="I4" s="37"/>
      <c r="J4" s="37"/>
      <c r="K4" s="37"/>
      <c r="L4" s="37"/>
      <c r="M4" s="37"/>
      <c r="N4" s="37"/>
      <c r="O4" s="37"/>
      <c r="P4" s="37"/>
      <c r="Q4" s="37"/>
      <c r="R4" s="37"/>
      <c r="S4" s="37"/>
      <c r="T4" s="37"/>
      <c r="U4" s="37"/>
      <c r="V4" s="37"/>
      <c r="W4" s="37"/>
      <c r="X4" s="37"/>
      <c r="Y4" s="37"/>
    </row>
    <row r="5" spans="2:25" ht="16" customHeight="1">
      <c r="B5" s="37" t="s">
        <v>1</v>
      </c>
      <c r="C5" s="37"/>
      <c r="D5" s="37"/>
      <c r="E5" s="37"/>
      <c r="F5" s="37"/>
      <c r="G5" s="37"/>
      <c r="H5" s="37"/>
      <c r="I5" s="37"/>
      <c r="J5" s="37"/>
      <c r="K5" s="37"/>
      <c r="L5" s="37"/>
      <c r="M5" s="37"/>
      <c r="N5" s="37"/>
      <c r="O5" s="37"/>
      <c r="P5" s="37"/>
      <c r="Q5" s="37"/>
      <c r="R5" s="37"/>
      <c r="S5" s="37"/>
      <c r="T5" s="37"/>
      <c r="U5" s="37"/>
      <c r="V5" s="37"/>
      <c r="W5" s="37"/>
      <c r="X5" s="37"/>
      <c r="Y5" s="37"/>
    </row>
    <row r="6" spans="2:25" ht="16" customHeight="1">
      <c r="B6" s="36"/>
      <c r="C6" s="36"/>
      <c r="D6" s="36"/>
      <c r="E6" s="36"/>
      <c r="F6" s="36"/>
      <c r="G6" s="36"/>
      <c r="H6" s="36"/>
      <c r="I6" s="36"/>
      <c r="J6" s="36"/>
      <c r="K6" s="36"/>
      <c r="L6" s="36"/>
      <c r="M6" s="36"/>
      <c r="N6" s="36"/>
      <c r="O6" s="36"/>
      <c r="P6" s="36"/>
      <c r="Q6" s="36"/>
      <c r="R6" s="36"/>
      <c r="S6" s="36"/>
      <c r="T6" s="36"/>
      <c r="U6" s="36"/>
      <c r="V6" s="36"/>
      <c r="W6" s="36"/>
      <c r="X6" s="36"/>
      <c r="Y6" s="36"/>
    </row>
    <row r="7" spans="2:25" ht="16" customHeight="1">
      <c r="B7" s="40" t="s">
        <v>2</v>
      </c>
      <c r="C7" s="40"/>
      <c r="D7" s="40"/>
      <c r="E7" s="40"/>
      <c r="F7" s="40"/>
      <c r="G7" s="40"/>
      <c r="H7" s="40"/>
      <c r="I7" s="40"/>
      <c r="J7" s="40"/>
      <c r="K7" s="40"/>
      <c r="L7" s="40"/>
      <c r="M7" s="40"/>
      <c r="N7" s="40"/>
      <c r="O7" s="40"/>
      <c r="P7" s="40"/>
      <c r="Q7" s="40"/>
      <c r="R7" s="40"/>
      <c r="S7" s="40"/>
      <c r="T7" s="40"/>
      <c r="U7" s="40"/>
      <c r="V7" s="40"/>
      <c r="W7" s="40"/>
      <c r="X7" s="40"/>
      <c r="Y7" s="40"/>
    </row>
    <row r="8" spans="2:25" ht="16" customHeight="1">
      <c r="B8" s="40"/>
      <c r="C8" s="40"/>
      <c r="D8" s="40"/>
      <c r="E8" s="40"/>
      <c r="F8" s="40"/>
      <c r="G8" s="40"/>
      <c r="H8" s="40"/>
      <c r="I8" s="40"/>
      <c r="J8" s="40"/>
      <c r="K8" s="40"/>
      <c r="L8" s="40"/>
      <c r="M8" s="40"/>
      <c r="N8" s="40"/>
      <c r="O8" s="40"/>
      <c r="P8" s="40"/>
      <c r="Q8" s="40"/>
      <c r="R8" s="40"/>
      <c r="S8" s="40"/>
      <c r="T8" s="40"/>
      <c r="U8" s="40"/>
      <c r="V8" s="40"/>
      <c r="W8" s="40"/>
      <c r="X8" s="40"/>
      <c r="Y8" s="40"/>
    </row>
    <row r="9" spans="2:25" ht="16" customHeight="1">
      <c r="B9" s="41" t="s">
        <v>3</v>
      </c>
      <c r="C9" s="41"/>
      <c r="D9" s="41"/>
      <c r="E9" s="41"/>
      <c r="F9" s="41"/>
      <c r="G9" s="41"/>
      <c r="H9" s="41"/>
      <c r="I9" s="41"/>
      <c r="J9" s="41"/>
      <c r="K9" s="41"/>
      <c r="L9" s="41"/>
      <c r="M9" s="41"/>
      <c r="N9" s="41"/>
      <c r="O9" s="41"/>
      <c r="P9" s="41"/>
      <c r="Q9" s="41"/>
      <c r="R9" s="41"/>
      <c r="S9" s="41"/>
      <c r="T9" s="41"/>
      <c r="U9" s="41"/>
      <c r="V9" s="41"/>
      <c r="W9" s="41"/>
      <c r="X9" s="41"/>
      <c r="Y9" s="41"/>
    </row>
    <row r="10" spans="2:25" ht="16" customHeight="1">
      <c r="B10" s="41" t="s">
        <v>4</v>
      </c>
      <c r="C10" s="41"/>
      <c r="D10" s="41"/>
      <c r="E10" s="41"/>
      <c r="F10" s="41"/>
      <c r="G10" s="41"/>
      <c r="H10" s="41"/>
      <c r="I10" s="41"/>
      <c r="J10" s="41"/>
      <c r="K10" s="41"/>
      <c r="L10" s="41"/>
      <c r="M10" s="41"/>
      <c r="N10" s="41"/>
      <c r="O10" s="41"/>
      <c r="P10" s="41"/>
      <c r="Q10" s="41"/>
      <c r="R10" s="41"/>
      <c r="S10" s="41"/>
      <c r="T10" s="41"/>
      <c r="U10" s="41"/>
      <c r="V10" s="41"/>
      <c r="W10" s="41"/>
      <c r="X10" s="41"/>
      <c r="Y10" s="41"/>
    </row>
    <row r="11" spans="2:25" ht="16" customHeight="1">
      <c r="B11" s="41"/>
      <c r="C11" s="41"/>
      <c r="D11" s="41"/>
      <c r="E11" s="41"/>
      <c r="F11" s="41"/>
      <c r="G11" s="41"/>
      <c r="H11" s="41"/>
      <c r="I11" s="41"/>
      <c r="J11" s="41"/>
      <c r="K11" s="41"/>
      <c r="L11" s="41"/>
      <c r="M11" s="41"/>
      <c r="N11" s="41"/>
      <c r="O11" s="41"/>
      <c r="P11" s="41"/>
      <c r="Q11" s="41"/>
      <c r="R11" s="41"/>
      <c r="S11" s="41"/>
      <c r="T11" s="41"/>
      <c r="U11" s="41"/>
      <c r="V11" s="41"/>
      <c r="W11" s="41"/>
      <c r="X11" s="41"/>
      <c r="Y11" s="41"/>
    </row>
    <row r="12" spans="2:25" ht="16" customHeight="1">
      <c r="B12" s="87" t="s">
        <v>174</v>
      </c>
      <c r="C12" s="41"/>
      <c r="D12" s="41"/>
      <c r="E12" s="41"/>
      <c r="F12" s="41"/>
      <c r="G12" s="41"/>
      <c r="H12" s="41"/>
      <c r="I12" s="41"/>
      <c r="J12" s="41"/>
      <c r="K12" s="41"/>
      <c r="L12" s="41"/>
      <c r="M12" s="41"/>
      <c r="N12" s="41"/>
      <c r="O12" s="41"/>
      <c r="P12" s="41"/>
      <c r="Q12" s="41"/>
      <c r="R12" s="41"/>
      <c r="S12" s="41"/>
      <c r="T12" s="41"/>
      <c r="U12" s="41"/>
      <c r="V12" s="41"/>
      <c r="W12" s="41"/>
      <c r="X12" s="41"/>
      <c r="Y12" s="41"/>
    </row>
    <row r="13" spans="2:25" ht="16" customHeight="1">
      <c r="B13" s="41" t="s">
        <v>5</v>
      </c>
      <c r="C13" s="41"/>
      <c r="D13" s="41"/>
      <c r="E13" s="41"/>
      <c r="F13" s="41"/>
      <c r="G13" s="41"/>
      <c r="H13" s="41"/>
      <c r="I13" s="41"/>
      <c r="J13" s="41"/>
      <c r="K13" s="41"/>
      <c r="L13" s="41"/>
      <c r="M13" s="41"/>
      <c r="N13" s="41"/>
      <c r="O13" s="41"/>
      <c r="P13" s="41"/>
      <c r="Q13" s="41"/>
      <c r="R13" s="41"/>
      <c r="S13" s="41"/>
      <c r="T13" s="41"/>
      <c r="U13" s="41"/>
      <c r="V13" s="41"/>
      <c r="W13" s="41"/>
      <c r="X13" s="41"/>
      <c r="Y13" s="41"/>
    </row>
    <row r="14" spans="2:25" ht="16" customHeight="1">
      <c r="B14" s="41" t="s">
        <v>6</v>
      </c>
      <c r="C14" s="41"/>
      <c r="D14" s="41"/>
      <c r="E14" s="41"/>
      <c r="F14" s="41"/>
      <c r="G14" s="41"/>
      <c r="H14" s="41"/>
      <c r="I14" s="41"/>
      <c r="J14" s="41"/>
      <c r="K14" s="41"/>
      <c r="L14" s="41"/>
      <c r="M14" s="41"/>
      <c r="N14" s="41"/>
      <c r="O14" s="41"/>
      <c r="P14" s="41"/>
      <c r="Q14" s="41"/>
      <c r="R14" s="41"/>
      <c r="S14" s="41"/>
      <c r="T14" s="41"/>
      <c r="U14" s="41"/>
      <c r="V14" s="41"/>
      <c r="W14" s="41"/>
      <c r="X14" s="41"/>
      <c r="Y14" s="41"/>
    </row>
    <row r="15" spans="2:25" ht="16" customHeight="1">
      <c r="B15" s="87" t="s">
        <v>175</v>
      </c>
      <c r="C15" s="41"/>
      <c r="D15" s="41"/>
      <c r="E15" s="41"/>
      <c r="F15" s="41"/>
      <c r="G15" s="41"/>
      <c r="H15" s="41"/>
      <c r="I15" s="41"/>
      <c r="J15" s="41"/>
      <c r="K15" s="41"/>
      <c r="L15" s="41"/>
      <c r="M15" s="41"/>
      <c r="N15" s="41"/>
      <c r="O15" s="41"/>
      <c r="P15" s="41"/>
      <c r="Q15" s="41"/>
      <c r="R15" s="41"/>
      <c r="S15" s="41"/>
      <c r="T15" s="41"/>
      <c r="U15" s="41"/>
      <c r="V15" s="41"/>
      <c r="W15" s="41"/>
      <c r="X15" s="41"/>
      <c r="Y15" s="41"/>
    </row>
    <row r="16" spans="2:25" ht="16" customHeight="1">
      <c r="B16" s="41"/>
      <c r="C16" s="41"/>
      <c r="D16" s="41"/>
      <c r="E16" s="41"/>
      <c r="F16" s="41"/>
      <c r="G16" s="41"/>
      <c r="H16" s="41"/>
      <c r="I16" s="41"/>
      <c r="J16" s="41"/>
      <c r="K16" s="41"/>
      <c r="L16" s="41"/>
      <c r="M16" s="41"/>
      <c r="N16" s="41"/>
      <c r="O16" s="41"/>
      <c r="P16" s="41"/>
      <c r="Q16" s="41"/>
      <c r="R16" s="41"/>
      <c r="S16" s="41"/>
      <c r="T16" s="41"/>
      <c r="U16" s="41"/>
      <c r="V16" s="41"/>
      <c r="W16" s="41"/>
      <c r="X16" s="41"/>
      <c r="Y16" s="41"/>
    </row>
    <row r="17" spans="2:25" ht="16" customHeight="1">
      <c r="B17" s="93" t="s">
        <v>180</v>
      </c>
      <c r="C17" s="42"/>
      <c r="D17" s="42"/>
      <c r="E17" s="42"/>
      <c r="F17" s="42"/>
      <c r="G17" s="42"/>
      <c r="H17" s="42"/>
      <c r="I17" s="42"/>
      <c r="J17" s="42"/>
      <c r="K17" s="42"/>
      <c r="L17" s="42"/>
      <c r="M17" s="42"/>
      <c r="N17" s="42"/>
      <c r="O17" s="42"/>
      <c r="P17" s="42"/>
      <c r="Q17" s="42"/>
      <c r="R17" s="42"/>
      <c r="S17" s="42"/>
      <c r="T17" s="42"/>
      <c r="U17" s="42"/>
      <c r="V17" s="42"/>
      <c r="W17" s="42"/>
      <c r="X17" s="42"/>
      <c r="Y17" s="42"/>
    </row>
    <row r="18" spans="2:25" ht="16" customHeight="1">
      <c r="B18" s="43" t="s">
        <v>7</v>
      </c>
      <c r="C18" s="43"/>
      <c r="D18" s="43"/>
      <c r="E18" s="43"/>
      <c r="F18" s="43"/>
      <c r="G18" s="43"/>
      <c r="H18" s="43"/>
      <c r="I18" s="43"/>
      <c r="J18" s="43"/>
      <c r="K18" s="38"/>
      <c r="L18" s="38"/>
      <c r="M18" s="38"/>
      <c r="N18" s="38"/>
      <c r="O18" s="38"/>
      <c r="P18" s="38"/>
      <c r="Q18" s="38"/>
      <c r="R18" s="38"/>
      <c r="S18" s="38"/>
      <c r="T18" s="38"/>
      <c r="U18" s="38"/>
      <c r="V18" s="38"/>
      <c r="W18" s="38"/>
      <c r="X18" s="38"/>
      <c r="Y18" s="38"/>
    </row>
    <row r="19" spans="2:25" ht="16" customHeight="1">
      <c r="B19" s="44"/>
      <c r="C19" s="44"/>
      <c r="D19" s="44"/>
      <c r="E19" s="44"/>
      <c r="F19" s="44"/>
      <c r="G19" s="44"/>
      <c r="H19" s="44"/>
      <c r="I19" s="44"/>
      <c r="J19" s="44"/>
      <c r="K19" s="45"/>
      <c r="L19" s="45"/>
      <c r="M19" s="45"/>
      <c r="N19" s="45"/>
      <c r="O19" s="45"/>
      <c r="P19" s="45"/>
      <c r="Q19" s="45"/>
      <c r="R19" s="45"/>
      <c r="S19" s="45"/>
      <c r="T19" s="45"/>
      <c r="U19" s="45"/>
      <c r="V19" s="45"/>
      <c r="W19" s="45"/>
      <c r="X19" s="45"/>
      <c r="Y19" s="45"/>
    </row>
    <row r="20" spans="2:25" ht="16" customHeight="1">
      <c r="B20" s="41"/>
      <c r="C20" s="41"/>
      <c r="D20" s="41"/>
      <c r="E20" s="41"/>
      <c r="F20" s="41"/>
      <c r="G20" s="41"/>
      <c r="H20" s="41"/>
      <c r="I20" s="41"/>
      <c r="J20" s="41"/>
      <c r="K20" s="41"/>
      <c r="L20" s="41"/>
      <c r="M20" s="41"/>
      <c r="N20" s="41"/>
      <c r="O20" s="41"/>
      <c r="P20" s="41"/>
      <c r="Q20" s="41"/>
      <c r="R20" s="41"/>
      <c r="S20" s="41"/>
      <c r="T20" s="41"/>
      <c r="U20" s="41"/>
      <c r="V20" s="41"/>
      <c r="W20" s="41"/>
      <c r="X20" s="41"/>
      <c r="Y20" s="41"/>
    </row>
    <row r="21" spans="2:25" ht="16" customHeight="1">
      <c r="B21" s="87" t="s">
        <v>179</v>
      </c>
      <c r="C21" s="41"/>
      <c r="D21" s="41"/>
      <c r="E21" s="41"/>
      <c r="F21" s="41"/>
      <c r="G21" s="41"/>
      <c r="H21" s="41"/>
      <c r="I21" s="41"/>
      <c r="J21" s="41"/>
      <c r="K21" s="41"/>
      <c r="L21" s="41"/>
      <c r="M21" s="41"/>
      <c r="N21" s="41"/>
      <c r="O21" s="41"/>
      <c r="P21" s="41"/>
      <c r="Q21" s="41"/>
      <c r="R21" s="41"/>
      <c r="S21" s="41"/>
      <c r="T21" s="41"/>
      <c r="U21" s="41"/>
      <c r="V21" s="92" t="s">
        <v>322</v>
      </c>
      <c r="W21" s="41"/>
      <c r="X21" s="41"/>
      <c r="Y21" s="41"/>
    </row>
    <row r="22" spans="2:25" ht="16" customHeight="1"/>
    <row r="23" spans="2:25" ht="13"/>
    <row r="24" spans="2:25" ht="13"/>
    <row r="25" spans="2:25" ht="13"/>
    <row r="26" spans="2:25" ht="13"/>
    <row r="27" spans="2:25" ht="13"/>
    <row r="28" spans="2:25" ht="13"/>
    <row r="29" spans="2:25" ht="13"/>
    <row r="30" spans="2:25" ht="13"/>
    <row r="31" spans="2:25" ht="13"/>
    <row r="32" spans="2:25" ht="13"/>
    <row r="33" ht="13"/>
    <row r="34" ht="13"/>
    <row r="35" ht="13"/>
    <row r="36" ht="13"/>
    <row r="37" ht="13"/>
    <row r="38" ht="13"/>
    <row r="39" ht="13"/>
    <row r="40" ht="13"/>
    <row r="41" ht="13"/>
    <row r="42" ht="13"/>
    <row r="43" ht="13"/>
    <row r="44" ht="13"/>
    <row r="45" ht="13"/>
    <row r="46" ht="13"/>
  </sheetData>
  <phoneticPr fontId="9" type="noConversion"/>
  <dataValidations count="2">
    <dataValidation type="list" showDropDown="1" showInputMessage="1" showErrorMessage="1" errorTitle="No edite estas celdas" error="No edite estas celdas" sqref="A1:U22 W1:AF22 V1:V20 V22" xr:uid="{00000000-0002-0000-0000-000000000000}">
      <formula1>"#ERROR!"</formula1>
    </dataValidation>
    <dataValidation showDropDown="1" showInputMessage="1" showErrorMessage="1" errorTitle="No edite estas celdas" error="No edite estas celdas" sqref="V21" xr:uid="{F938B294-2C3B-47F9-98D8-E12E41B61A7B}"/>
  </dataValidations>
  <hyperlinks>
    <hyperlink ref="V21" r:id="rId1" xr:uid="{00000000-0004-0000-00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E37"/>
  <sheetViews>
    <sheetView showGridLines="0" zoomScale="70" zoomScaleNormal="70" workbookViewId="0">
      <selection activeCell="D21" sqref="D21"/>
    </sheetView>
  </sheetViews>
  <sheetFormatPr defaultColWidth="3.5" defaultRowHeight="24" customHeight="1"/>
  <cols>
    <col min="1" max="1" width="3.5" style="15"/>
    <col min="2" max="2" width="53.33203125" style="15" customWidth="1"/>
    <col min="3" max="3" width="31" style="15" customWidth="1"/>
    <col min="4" max="4" width="60.33203125" style="15" customWidth="1"/>
    <col min="5" max="5" width="34.58203125" style="16" customWidth="1"/>
    <col min="6" max="16384" width="3.5" style="15"/>
  </cols>
  <sheetData>
    <row r="1" spans="2:5" ht="16" customHeight="1"/>
    <row r="2" spans="2:5" ht="25" customHeight="1">
      <c r="B2" s="17" t="s">
        <v>8</v>
      </c>
    </row>
    <row r="3" spans="2:5" ht="16" customHeight="1">
      <c r="B3" s="34" t="s">
        <v>9</v>
      </c>
    </row>
    <row r="4" spans="2:5" ht="16" customHeight="1" thickBot="1">
      <c r="D4" s="47" t="s">
        <v>10</v>
      </c>
      <c r="E4" s="47" t="s">
        <v>177</v>
      </c>
    </row>
    <row r="5" spans="2:5" ht="16" customHeight="1" thickTop="1">
      <c r="B5" s="19" t="s">
        <v>11</v>
      </c>
      <c r="C5" s="27"/>
      <c r="D5" s="172" t="s">
        <v>289</v>
      </c>
      <c r="E5" s="88"/>
    </row>
    <row r="6" spans="2:5" ht="16" customHeight="1">
      <c r="B6" s="21" t="s">
        <v>12</v>
      </c>
      <c r="C6" s="19" t="s">
        <v>13</v>
      </c>
      <c r="D6" s="50">
        <v>42370</v>
      </c>
      <c r="E6" s="88"/>
    </row>
    <row r="7" spans="2:5" ht="16" customHeight="1">
      <c r="B7" s="20"/>
      <c r="C7" s="19" t="s">
        <v>14</v>
      </c>
      <c r="D7" s="50">
        <v>42735</v>
      </c>
      <c r="E7" s="88"/>
    </row>
    <row r="8" spans="2:5" ht="16" customHeight="1">
      <c r="B8" s="19" t="s">
        <v>15</v>
      </c>
      <c r="C8" s="18"/>
      <c r="D8" s="171" t="s">
        <v>286</v>
      </c>
      <c r="E8" s="88"/>
    </row>
    <row r="9" spans="2:5" ht="16" customHeight="1">
      <c r="B9" s="19" t="s">
        <v>16</v>
      </c>
      <c r="C9" s="170"/>
      <c r="D9" s="50">
        <v>43447</v>
      </c>
      <c r="E9" s="88"/>
    </row>
    <row r="10" spans="2:5" ht="16" customHeight="1">
      <c r="B10" s="21" t="s">
        <v>17</v>
      </c>
      <c r="C10" s="19" t="s">
        <v>18</v>
      </c>
      <c r="D10" s="51" t="s">
        <v>250</v>
      </c>
      <c r="E10" s="88"/>
    </row>
    <row r="11" spans="2:5" ht="16" customHeight="1">
      <c r="B11" s="30" t="s">
        <v>19</v>
      </c>
      <c r="C11" s="19" t="s">
        <v>20</v>
      </c>
      <c r="D11" s="51" t="s">
        <v>250</v>
      </c>
      <c r="E11" s="88"/>
    </row>
    <row r="12" spans="2:5" ht="16" customHeight="1">
      <c r="B12" s="22"/>
      <c r="C12" s="19" t="s">
        <v>21</v>
      </c>
      <c r="D12" s="51" t="s">
        <v>238</v>
      </c>
      <c r="E12" s="88"/>
    </row>
    <row r="13" spans="2:5" ht="16" customHeight="1">
      <c r="B13" s="22"/>
      <c r="C13" s="19" t="s">
        <v>22</v>
      </c>
      <c r="D13" s="171" t="s">
        <v>250</v>
      </c>
      <c r="E13" s="88"/>
    </row>
    <row r="14" spans="2:5" ht="16" customHeight="1">
      <c r="B14" s="21" t="s">
        <v>24</v>
      </c>
      <c r="C14" s="170" t="s">
        <v>25</v>
      </c>
      <c r="D14" s="173" t="s">
        <v>290</v>
      </c>
      <c r="E14" s="88"/>
    </row>
    <row r="15" spans="2:5" ht="16" customHeight="1">
      <c r="B15" s="30" t="s">
        <v>26</v>
      </c>
      <c r="C15" s="169" t="s">
        <v>161</v>
      </c>
      <c r="D15" s="173" t="s">
        <v>288</v>
      </c>
      <c r="E15" s="88"/>
    </row>
    <row r="16" spans="2:5" ht="16" customHeight="1">
      <c r="B16" s="30"/>
      <c r="C16" s="169" t="s">
        <v>181</v>
      </c>
      <c r="D16" s="174" t="s">
        <v>291</v>
      </c>
      <c r="E16" s="88"/>
    </row>
    <row r="17" spans="2:5" ht="16" customHeight="1">
      <c r="C17" s="19" t="s">
        <v>27</v>
      </c>
      <c r="D17" s="171" t="s">
        <v>250</v>
      </c>
      <c r="E17" s="88"/>
    </row>
    <row r="18" spans="2:5" ht="16" customHeight="1">
      <c r="B18" s="19" t="s">
        <v>28</v>
      </c>
      <c r="C18" s="19"/>
      <c r="D18" s="51">
        <v>5</v>
      </c>
      <c r="E18" s="88"/>
    </row>
    <row r="19" spans="2:5" ht="16" customHeight="1">
      <c r="B19" s="19" t="s">
        <v>29</v>
      </c>
      <c r="C19" s="19"/>
      <c r="D19" s="51">
        <v>5</v>
      </c>
      <c r="E19" s="88"/>
    </row>
    <row r="20" spans="2:5" ht="16" customHeight="1">
      <c r="B20" s="21" t="s">
        <v>30</v>
      </c>
      <c r="C20" s="19" t="s">
        <v>31</v>
      </c>
      <c r="D20" s="168" t="s">
        <v>280</v>
      </c>
      <c r="E20" s="88"/>
    </row>
    <row r="21" spans="2:5" ht="16" customHeight="1">
      <c r="B21" s="20"/>
      <c r="C21" s="19" t="s">
        <v>32</v>
      </c>
      <c r="D21" s="51">
        <v>46.71</v>
      </c>
      <c r="E21" s="88"/>
    </row>
    <row r="22" spans="2:5" ht="16" customHeight="1">
      <c r="B22" s="21" t="s">
        <v>33</v>
      </c>
      <c r="C22" s="19" t="s">
        <v>34</v>
      </c>
      <c r="D22" s="51" t="s">
        <v>238</v>
      </c>
      <c r="E22" s="88"/>
    </row>
    <row r="23" spans="2:5" ht="16" customHeight="1">
      <c r="B23" s="22"/>
      <c r="C23" s="19" t="s">
        <v>35</v>
      </c>
      <c r="D23" s="51" t="s">
        <v>238</v>
      </c>
      <c r="E23" s="88"/>
    </row>
    <row r="24" spans="2:5" ht="16" customHeight="1">
      <c r="B24" s="22"/>
      <c r="C24" s="19" t="s">
        <v>36</v>
      </c>
      <c r="D24" s="51" t="s">
        <v>241</v>
      </c>
      <c r="E24" s="88"/>
    </row>
    <row r="25" spans="2:5" ht="16" customHeight="1">
      <c r="B25" s="21" t="s">
        <v>37</v>
      </c>
      <c r="C25" s="19" t="s">
        <v>38</v>
      </c>
      <c r="D25" s="167" t="s">
        <v>287</v>
      </c>
      <c r="E25" s="88" t="s">
        <v>293</v>
      </c>
    </row>
    <row r="26" spans="2:5" ht="16" customHeight="1">
      <c r="B26" s="22"/>
      <c r="C26" s="19" t="s">
        <v>39</v>
      </c>
      <c r="D26" s="166" t="s">
        <v>286</v>
      </c>
      <c r="E26" s="88" t="s">
        <v>292</v>
      </c>
    </row>
    <row r="27" spans="2:5" ht="16" customHeight="1" thickBot="1">
      <c r="B27" s="18"/>
      <c r="C27" s="19" t="s">
        <v>40</v>
      </c>
      <c r="D27" s="165" t="s">
        <v>285</v>
      </c>
      <c r="E27" s="175" t="s">
        <v>294</v>
      </c>
    </row>
    <row r="28" spans="2:5" ht="16" customHeight="1" thickTop="1">
      <c r="B28" s="22"/>
      <c r="C28" s="22"/>
      <c r="D28" s="29"/>
    </row>
    <row r="29" spans="2:5" ht="16" customHeight="1">
      <c r="B29" s="22"/>
      <c r="C29" s="22"/>
      <c r="D29" s="29"/>
    </row>
    <row r="30" spans="2:5" ht="16" customHeight="1"/>
    <row r="31" spans="2:5" ht="16" customHeight="1">
      <c r="E31" s="15"/>
    </row>
    <row r="32" spans="2:5" ht="16" customHeight="1">
      <c r="E32" s="15"/>
    </row>
    <row r="33" spans="5:5" ht="16" customHeight="1">
      <c r="E33" s="15"/>
    </row>
    <row r="34" spans="5:5" ht="16" customHeight="1">
      <c r="E34" s="15"/>
    </row>
    <row r="35" spans="5:5" ht="16" customHeight="1">
      <c r="E35" s="15"/>
    </row>
    <row r="36" spans="5:5" ht="16" customHeight="1">
      <c r="E36" s="15"/>
    </row>
    <row r="37" spans="5:5" ht="16" customHeight="1"/>
  </sheetData>
  <dataValidations count="14">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xr:uid="{00000000-0002-0000-0100-000000000000}">
      <formula1>3</formula1>
      <formula2>3</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xr:uid="{00000000-0002-0000-0100-000001000000}">
      <formula1>0</formula1>
      <formula2>9999999999999990000</formula2>
    </dataValidation>
    <dataValidation type="date" allowBlank="1" showInputMessage="1" showErrorMessage="1" errorTitle="Formato incorrecto" error="Revise la información según el formato especificado" promptTitle="Ingrese la fecha" prompt="Ingrese la fecha con el formato específico:_x000a__x000a_AAAA-MM-DD" sqref="D6:D7 D9" xr:uid="{00000000-0002-0000-0100-000002000000}">
      <formula1>36161</formula1>
      <formula2>47848</formula2>
    </dataValidation>
    <dataValidation allowBlank="1" showInputMessage="1" promptTitle="Nombre del país" prompt="Incluya aquí el nombre del país. Solo texto" sqref="D5" xr:uid="{00000000-0002-0000-0100-000003000000}"/>
    <dataValidation allowBlank="1" showInputMessage="1" showErrorMessage="1" promptTitle="Nombre de la empresa" prompt="Ingrese el nombre de la empresa del administrador independiente que fue contratada para elaborar el Informe EITI" sqref="D8" xr:uid="{00000000-0002-0000-0100-000004000000}"/>
    <dataValidation allowBlank="1" showInputMessage="1" showErrorMessage="1" promptTitle="Otros sectores" prompt="Si el informe abarca otros sectores aparte de los sectores de petróleo, gas y minería, como silvicultura, energía hidroeléctrica o similares, indíquelo en esta celda." sqref="D13" xr:uid="{00000000-0002-0000-0100-000005000000}"/>
    <dataValidation allowBlank="1" showInputMessage="1" showErrorMessage="1" promptTitle="URL al informe EITI" prompt="Incluya la dirección URL al Informe EITI (o la carpeta del Informe) en el sitio web nacional del EITI." sqref="D14" xr:uid="{00000000-0002-0000-0100-000006000000}"/>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 xr:uid="{00000000-0002-0000-0100-000007000000}"/>
    <dataValidation allowBlank="1" showInputMessage="1" showErrorMessage="1" promptTitle="Otro archivos" prompt="Si hay varios archivos relacionados con el informe, indíquelo aquí. Si hay varios archivos, copie esta información en varias filas." sqref="D17" xr:uid="{00000000-0002-0000-0100-000008000000}"/>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xr:uid="{00000000-0002-0000-0100-000009000000}">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xr:uid="{00000000-0002-0000-0100-00000A000000}">
      <formula1>0</formula1>
      <formula2>9999999999999990000</formula2>
    </dataValidation>
    <dataValidation allowBlank="1" showInputMessage="1" showErrorMessage="1" promptTitle="Política de Datos Abiertos" prompt="Incluya la dirección URL a la Política de Datos Abiertos en el sitio web nacional del EITI." sqref="D16" xr:uid="{00000000-0002-0000-0100-00000B000000}"/>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xr:uid="{00000000-0002-0000-0100-00000C000000}">
      <formula1>"Sí,No,No aplicable,&lt;Elija una opción&gt;"</formula1>
    </dataValidation>
    <dataValidation type="list" showDropDown="1" showInputMessage="1" showErrorMessage="1" errorTitle="No edite estas celdas" error="No edite estas celdas" sqref="B5:C12 B14:C16 B18:C27 A1:E4" xr:uid="{00000000-0002-0000-0100-00000D000000}">
      <formula1>"#ERROR!"</formula1>
    </dataValidation>
  </dataValidations>
  <hyperlinks>
    <hyperlink ref="D15" r:id="rId1" xr:uid="{00000000-0004-0000-0100-000000000000}"/>
    <hyperlink ref="D27" r:id="rId2" xr:uid="{00000000-0004-0000-0100-000001000000}"/>
    <hyperlink ref="D16" r:id="rId3" xr:uid="{00000000-0004-0000-0100-000002000000}"/>
    <hyperlink ref="E27" r:id="rId4" xr:uid="{00000000-0004-0000-0100-000003000000}"/>
  </hyperlinks>
  <pageMargins left="0.75" right="0.75" top="1" bottom="1" header="0.5" footer="0.5"/>
  <pageSetup paperSize="9" orientation="portrait" horizontalDpi="4294967292" verticalDpi="4294967292"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9"/>
  <sheetViews>
    <sheetView showGridLines="0" tabSelected="1" topLeftCell="C55" zoomScale="70" zoomScaleNormal="70" workbookViewId="0">
      <selection activeCell="G59" sqref="G59"/>
    </sheetView>
  </sheetViews>
  <sheetFormatPr defaultColWidth="3.5" defaultRowHeight="24" customHeight="1"/>
  <cols>
    <col min="1" max="1" width="3.5" style="15"/>
    <col min="2" max="2" width="53.1640625" style="15" customWidth="1"/>
    <col min="3" max="3" width="52" style="15" customWidth="1"/>
    <col min="4" max="4" width="32.5" style="15" customWidth="1"/>
    <col min="5" max="5" width="19" style="15" customWidth="1"/>
    <col min="6" max="6" width="72.83203125" style="15" customWidth="1"/>
    <col min="7" max="7" width="27" style="16" customWidth="1"/>
    <col min="8" max="8" width="46.5" style="16" customWidth="1"/>
    <col min="9" max="16384" width="3.5" style="15"/>
  </cols>
  <sheetData>
    <row r="1" spans="2:8" ht="16" customHeight="1"/>
    <row r="2" spans="2:8" ht="25" customHeight="1">
      <c r="B2" s="17" t="s">
        <v>51</v>
      </c>
      <c r="C2" s="32"/>
      <c r="E2" s="177"/>
    </row>
    <row r="3" spans="2:8" ht="16" customHeight="1">
      <c r="B3" s="31"/>
    </row>
    <row r="4" spans="2:8" ht="16" customHeight="1" thickBot="1">
      <c r="D4" s="47" t="s">
        <v>10</v>
      </c>
      <c r="E4" s="47" t="s">
        <v>41</v>
      </c>
      <c r="F4" s="48" t="s">
        <v>42</v>
      </c>
      <c r="G4" s="89" t="s">
        <v>177</v>
      </c>
      <c r="H4" s="23"/>
    </row>
    <row r="5" spans="2:8" ht="16" customHeight="1" thickTop="1">
      <c r="B5" s="21" t="s">
        <v>43</v>
      </c>
      <c r="C5" s="82" t="s">
        <v>162</v>
      </c>
      <c r="D5" s="123">
        <v>66810400000</v>
      </c>
      <c r="E5" s="176" t="s">
        <v>280</v>
      </c>
      <c r="F5" s="125" t="s">
        <v>225</v>
      </c>
      <c r="G5" s="88"/>
    </row>
    <row r="6" spans="2:8" ht="16" customHeight="1">
      <c r="B6" s="66" t="s">
        <v>52</v>
      </c>
      <c r="C6" s="82" t="s">
        <v>163</v>
      </c>
      <c r="D6" s="123">
        <v>3333419300000</v>
      </c>
      <c r="E6" s="85" t="s">
        <v>280</v>
      </c>
      <c r="F6" s="124" t="s">
        <v>225</v>
      </c>
      <c r="G6" s="88"/>
    </row>
    <row r="7" spans="2:8" ht="16" customHeight="1">
      <c r="B7" s="66"/>
      <c r="C7" s="82" t="s">
        <v>164</v>
      </c>
      <c r="D7" s="123">
        <v>15624116263</v>
      </c>
      <c r="E7" s="67" t="s">
        <v>280</v>
      </c>
      <c r="F7" s="124" t="s">
        <v>226</v>
      </c>
      <c r="G7" s="88"/>
    </row>
    <row r="8" spans="2:8" ht="16" customHeight="1">
      <c r="B8" s="22"/>
      <c r="C8" s="169" t="s">
        <v>165</v>
      </c>
      <c r="D8" s="123">
        <v>484620318660.87006</v>
      </c>
      <c r="E8" s="85" t="s">
        <v>280</v>
      </c>
      <c r="F8" s="124" t="s">
        <v>226</v>
      </c>
      <c r="G8" s="88"/>
    </row>
    <row r="9" spans="2:8" ht="16" customHeight="1">
      <c r="B9" s="22"/>
      <c r="C9" s="82" t="s">
        <v>167</v>
      </c>
      <c r="D9" s="123">
        <v>1779570317.8</v>
      </c>
      <c r="E9" s="85" t="s">
        <v>166</v>
      </c>
      <c r="F9" s="124" t="s">
        <v>217</v>
      </c>
      <c r="G9" s="88"/>
    </row>
    <row r="10" spans="2:8" ht="16" customHeight="1">
      <c r="B10" s="22"/>
      <c r="C10" s="82" t="s">
        <v>168</v>
      </c>
      <c r="D10" s="123">
        <v>4335700000</v>
      </c>
      <c r="E10" s="85" t="s">
        <v>166</v>
      </c>
      <c r="F10" s="124" t="s">
        <v>217</v>
      </c>
      <c r="G10" s="88"/>
    </row>
    <row r="11" spans="2:8" ht="16" customHeight="1">
      <c r="B11" s="21" t="s">
        <v>46</v>
      </c>
      <c r="C11" s="19" t="s">
        <v>182</v>
      </c>
      <c r="D11" s="123">
        <v>1185707</v>
      </c>
      <c r="E11" s="85" t="s">
        <v>224</v>
      </c>
      <c r="F11" s="124" t="s">
        <v>295</v>
      </c>
      <c r="G11" s="88"/>
    </row>
    <row r="12" spans="2:8" ht="16" customHeight="1">
      <c r="B12" s="30" t="s">
        <v>47</v>
      </c>
      <c r="C12" s="19" t="s">
        <v>184</v>
      </c>
      <c r="D12" s="123">
        <v>1480933221.76</v>
      </c>
      <c r="E12" s="85" t="s">
        <v>166</v>
      </c>
      <c r="F12" s="124" t="s">
        <v>295</v>
      </c>
      <c r="G12" s="88"/>
    </row>
    <row r="13" spans="2:8" ht="16" customHeight="1">
      <c r="B13" s="66" t="s">
        <v>52</v>
      </c>
      <c r="C13" s="82" t="s">
        <v>218</v>
      </c>
      <c r="D13" s="123">
        <v>3599853</v>
      </c>
      <c r="E13" s="85" t="s">
        <v>224</v>
      </c>
      <c r="F13" s="124" t="s">
        <v>295</v>
      </c>
      <c r="G13" s="88"/>
    </row>
    <row r="14" spans="2:8" ht="16" customHeight="1">
      <c r="B14" s="66"/>
      <c r="C14" s="82" t="s">
        <v>219</v>
      </c>
      <c r="D14" s="123">
        <v>61725782</v>
      </c>
      <c r="E14" s="85" t="s">
        <v>166</v>
      </c>
      <c r="F14" s="124" t="s">
        <v>295</v>
      </c>
      <c r="G14" s="88"/>
    </row>
    <row r="15" spans="2:8" ht="16" customHeight="1">
      <c r="B15" s="66"/>
      <c r="C15" s="19" t="s">
        <v>222</v>
      </c>
      <c r="D15" s="123">
        <v>27230</v>
      </c>
      <c r="E15" s="85" t="s">
        <v>186</v>
      </c>
      <c r="F15" s="124" t="s">
        <v>295</v>
      </c>
      <c r="G15" s="88"/>
    </row>
    <row r="16" spans="2:8" ht="16" customHeight="1">
      <c r="B16" s="66"/>
      <c r="C16" s="19" t="s">
        <v>223</v>
      </c>
      <c r="D16" s="123">
        <v>78509536</v>
      </c>
      <c r="E16" s="85" t="s">
        <v>166</v>
      </c>
      <c r="F16" s="124" t="s">
        <v>295</v>
      </c>
      <c r="G16" s="88"/>
    </row>
    <row r="17" spans="2:8" ht="16" customHeight="1">
      <c r="B17" s="66"/>
      <c r="C17" s="19" t="s">
        <v>183</v>
      </c>
      <c r="D17" s="123">
        <v>9177</v>
      </c>
      <c r="E17" s="85" t="s">
        <v>186</v>
      </c>
      <c r="F17" s="124" t="s">
        <v>295</v>
      </c>
      <c r="G17" s="88"/>
    </row>
    <row r="18" spans="2:8" ht="16" customHeight="1">
      <c r="B18" s="66"/>
      <c r="C18" s="19" t="s">
        <v>185</v>
      </c>
      <c r="D18" s="123">
        <v>44672695</v>
      </c>
      <c r="E18" s="85" t="s">
        <v>166</v>
      </c>
      <c r="F18" s="124" t="s">
        <v>295</v>
      </c>
      <c r="G18" s="88"/>
    </row>
    <row r="19" spans="2:8" ht="16" customHeight="1">
      <c r="B19" s="66"/>
      <c r="C19" s="19" t="s">
        <v>220</v>
      </c>
      <c r="D19" s="123">
        <v>7318</v>
      </c>
      <c r="E19" s="85" t="s">
        <v>186</v>
      </c>
      <c r="F19" s="124" t="s">
        <v>295</v>
      </c>
      <c r="G19" s="88"/>
    </row>
    <row r="20" spans="2:8" ht="16" customHeight="1">
      <c r="B20" s="66"/>
      <c r="C20" s="19" t="s">
        <v>221</v>
      </c>
      <c r="D20" s="123">
        <v>146360</v>
      </c>
      <c r="E20" s="85" t="s">
        <v>166</v>
      </c>
      <c r="F20" s="124" t="s">
        <v>295</v>
      </c>
      <c r="G20" s="88"/>
    </row>
    <row r="21" spans="2:8" ht="16" customHeight="1">
      <c r="B21" s="21" t="s">
        <v>48</v>
      </c>
      <c r="C21" s="19" t="s">
        <v>182</v>
      </c>
      <c r="D21" s="123">
        <v>1251419</v>
      </c>
      <c r="E21" s="85" t="s">
        <v>224</v>
      </c>
      <c r="F21" s="124" t="s">
        <v>295</v>
      </c>
      <c r="G21" s="88"/>
    </row>
    <row r="22" spans="2:8" ht="16" customHeight="1">
      <c r="B22" s="30" t="s">
        <v>47</v>
      </c>
      <c r="C22" s="19" t="s">
        <v>184</v>
      </c>
      <c r="D22" s="123">
        <v>1564138134.8</v>
      </c>
      <c r="E22" s="85" t="s">
        <v>166</v>
      </c>
      <c r="F22" s="124" t="s">
        <v>295</v>
      </c>
      <c r="G22" s="88"/>
    </row>
    <row r="23" spans="2:8" ht="16" customHeight="1">
      <c r="B23" s="30"/>
      <c r="C23" s="19" t="s">
        <v>218</v>
      </c>
      <c r="D23" s="123">
        <v>3931769</v>
      </c>
      <c r="E23" s="85" t="s">
        <v>224</v>
      </c>
      <c r="F23" s="124" t="s">
        <v>295</v>
      </c>
      <c r="G23" s="88"/>
    </row>
    <row r="24" spans="2:8" ht="16" customHeight="1">
      <c r="B24" s="30"/>
      <c r="C24" s="19" t="s">
        <v>219</v>
      </c>
      <c r="D24" s="123">
        <v>68287153.299999997</v>
      </c>
      <c r="E24" s="85" t="s">
        <v>166</v>
      </c>
      <c r="F24" s="124" t="s">
        <v>295</v>
      </c>
      <c r="G24" s="88"/>
    </row>
    <row r="25" spans="2:8" ht="16" customHeight="1">
      <c r="B25" s="66" t="s">
        <v>52</v>
      </c>
      <c r="C25" s="19" t="s">
        <v>222</v>
      </c>
      <c r="D25" s="123">
        <v>31215</v>
      </c>
      <c r="E25" s="85" t="s">
        <v>186</v>
      </c>
      <c r="F25" s="124" t="s">
        <v>295</v>
      </c>
      <c r="G25" s="88"/>
    </row>
    <row r="26" spans="2:8" ht="16" customHeight="1">
      <c r="B26" s="66"/>
      <c r="C26" s="19" t="s">
        <v>223</v>
      </c>
      <c r="D26" s="123">
        <v>90000095.400000006</v>
      </c>
      <c r="E26" s="85" t="s">
        <v>166</v>
      </c>
      <c r="F26" s="124" t="s">
        <v>295</v>
      </c>
      <c r="G26" s="88"/>
    </row>
    <row r="27" spans="2:8" ht="16" customHeight="1">
      <c r="B27" s="66"/>
      <c r="C27" s="19" t="s">
        <v>183</v>
      </c>
      <c r="D27" s="123">
        <v>9469</v>
      </c>
      <c r="E27" s="85" t="s">
        <v>186</v>
      </c>
      <c r="F27" s="124" t="s">
        <v>295</v>
      </c>
      <c r="G27" s="88"/>
    </row>
    <row r="28" spans="2:8" ht="16" customHeight="1">
      <c r="B28" s="66"/>
      <c r="C28" s="19" t="s">
        <v>185</v>
      </c>
      <c r="D28" s="123">
        <v>45645819.299999997</v>
      </c>
      <c r="E28" s="85" t="s">
        <v>166</v>
      </c>
      <c r="F28" s="124" t="s">
        <v>295</v>
      </c>
      <c r="G28" s="88"/>
    </row>
    <row r="29" spans="2:8" ht="16" customHeight="1">
      <c r="B29" s="66"/>
      <c r="C29" s="28" t="s">
        <v>220</v>
      </c>
      <c r="D29" s="123">
        <v>0</v>
      </c>
      <c r="E29" s="85" t="s">
        <v>186</v>
      </c>
      <c r="F29" s="124" t="s">
        <v>295</v>
      </c>
      <c r="G29" s="88"/>
    </row>
    <row r="30" spans="2:8" ht="16" customHeight="1">
      <c r="B30" s="66"/>
      <c r="C30" s="28" t="s">
        <v>221</v>
      </c>
      <c r="D30" s="123">
        <v>0</v>
      </c>
      <c r="E30" s="85" t="s">
        <v>166</v>
      </c>
      <c r="F30" s="124" t="s">
        <v>295</v>
      </c>
      <c r="G30" s="88"/>
    </row>
    <row r="31" spans="2:8" ht="16" customHeight="1">
      <c r="B31" s="21" t="s">
        <v>49</v>
      </c>
      <c r="C31" s="19" t="s">
        <v>50</v>
      </c>
      <c r="D31" s="209" t="s">
        <v>238</v>
      </c>
      <c r="E31" s="210"/>
      <c r="F31" s="124" t="s">
        <v>227</v>
      </c>
      <c r="G31" s="88"/>
      <c r="H31" s="15"/>
    </row>
    <row r="32" spans="2:8" ht="16" customHeight="1">
      <c r="B32" s="81" t="s">
        <v>53</v>
      </c>
      <c r="C32" s="82" t="s">
        <v>54</v>
      </c>
      <c r="D32" s="215" t="s">
        <v>229</v>
      </c>
      <c r="E32" s="216"/>
      <c r="F32" s="58"/>
      <c r="G32" s="88"/>
      <c r="H32" s="15"/>
    </row>
    <row r="33" spans="2:8" ht="16" customHeight="1">
      <c r="B33" s="22"/>
      <c r="C33" s="82" t="s">
        <v>55</v>
      </c>
      <c r="D33" s="215" t="s">
        <v>228</v>
      </c>
      <c r="E33" s="217"/>
      <c r="F33" s="126" t="s">
        <v>230</v>
      </c>
      <c r="G33" s="88"/>
      <c r="H33" s="15"/>
    </row>
    <row r="34" spans="2:8" ht="16" customHeight="1">
      <c r="B34" s="30"/>
      <c r="C34" s="82" t="s">
        <v>56</v>
      </c>
      <c r="D34" s="215" t="s">
        <v>229</v>
      </c>
      <c r="E34" s="216"/>
      <c r="F34" s="127" t="s">
        <v>229</v>
      </c>
      <c r="G34" s="88"/>
      <c r="H34" s="15"/>
    </row>
    <row r="35" spans="2:8" ht="16" customHeight="1">
      <c r="B35" s="25" t="s">
        <v>57</v>
      </c>
      <c r="C35" s="26" t="s">
        <v>58</v>
      </c>
      <c r="D35" s="218" t="s">
        <v>231</v>
      </c>
      <c r="E35" s="219"/>
      <c r="F35" s="84" t="s">
        <v>229</v>
      </c>
      <c r="G35" s="88"/>
      <c r="H35" s="15"/>
    </row>
    <row r="36" spans="2:8" ht="16" customHeight="1">
      <c r="B36" s="30" t="s">
        <v>59</v>
      </c>
      <c r="C36" s="26" t="s">
        <v>60</v>
      </c>
      <c r="D36" s="218" t="s">
        <v>232</v>
      </c>
      <c r="E36" s="219"/>
      <c r="F36" s="124" t="s">
        <v>233</v>
      </c>
      <c r="G36" s="88"/>
      <c r="H36" s="15"/>
    </row>
    <row r="37" spans="2:8" ht="16" customHeight="1">
      <c r="B37" s="24"/>
      <c r="C37" s="19" t="s">
        <v>61</v>
      </c>
      <c r="D37" s="220" t="s">
        <v>23</v>
      </c>
      <c r="E37" s="216"/>
      <c r="F37" s="57" t="s">
        <v>45</v>
      </c>
      <c r="G37" s="88"/>
      <c r="H37" s="15"/>
    </row>
    <row r="38" spans="2:8" ht="16" customHeight="1">
      <c r="B38" s="25" t="s">
        <v>62</v>
      </c>
      <c r="C38" s="26" t="s">
        <v>63</v>
      </c>
      <c r="D38" s="218" t="s">
        <v>235</v>
      </c>
      <c r="E38" s="219"/>
      <c r="F38" s="124" t="s">
        <v>234</v>
      </c>
      <c r="G38" s="88"/>
      <c r="H38" s="15"/>
    </row>
    <row r="39" spans="2:8" ht="16" customHeight="1">
      <c r="B39" s="25" t="s">
        <v>64</v>
      </c>
      <c r="C39" s="26" t="s">
        <v>65</v>
      </c>
      <c r="D39" s="215" t="s">
        <v>296</v>
      </c>
      <c r="E39" s="216"/>
      <c r="F39" s="126" t="s">
        <v>236</v>
      </c>
      <c r="G39" s="88"/>
      <c r="H39" s="15"/>
    </row>
    <row r="40" spans="2:8" ht="16" customHeight="1">
      <c r="B40" s="25" t="s">
        <v>66</v>
      </c>
      <c r="C40" s="26" t="s">
        <v>67</v>
      </c>
      <c r="D40" s="221" t="s">
        <v>238</v>
      </c>
      <c r="E40" s="222"/>
      <c r="F40" s="124" t="s">
        <v>237</v>
      </c>
      <c r="G40" s="88"/>
      <c r="H40" s="15"/>
    </row>
    <row r="41" spans="2:8" ht="16" customHeight="1">
      <c r="B41" s="47" t="s">
        <v>69</v>
      </c>
      <c r="C41" s="26" t="s">
        <v>70</v>
      </c>
      <c r="D41" s="221" t="s">
        <v>238</v>
      </c>
      <c r="E41" s="222"/>
      <c r="F41" s="124" t="s">
        <v>239</v>
      </c>
      <c r="G41" s="88"/>
      <c r="H41" s="15"/>
    </row>
    <row r="42" spans="2:8" ht="34.5" customHeight="1">
      <c r="C42" s="26" t="s">
        <v>71</v>
      </c>
      <c r="D42" s="215" t="s">
        <v>297</v>
      </c>
      <c r="E42" s="216"/>
      <c r="F42" s="126" t="s">
        <v>237</v>
      </c>
      <c r="G42" s="88"/>
      <c r="H42" s="15"/>
    </row>
    <row r="43" spans="2:8" ht="16" customHeight="1" thickBot="1">
      <c r="B43" s="65"/>
      <c r="C43" s="28" t="s">
        <v>72</v>
      </c>
      <c r="D43" s="211" t="s">
        <v>229</v>
      </c>
      <c r="E43" s="212"/>
      <c r="F43" s="128" t="s">
        <v>240</v>
      </c>
      <c r="G43" s="88"/>
    </row>
    <row r="44" spans="2:8" ht="16" customHeight="1" thickTop="1">
      <c r="B44" s="63"/>
      <c r="C44" s="63"/>
      <c r="D44" s="64"/>
      <c r="E44" s="64"/>
      <c r="F44" s="64"/>
      <c r="G44" s="15"/>
      <c r="H44" s="15"/>
    </row>
    <row r="45" spans="2:8" ht="16" customHeight="1" thickBot="1">
      <c r="D45" s="48" t="s">
        <v>73</v>
      </c>
      <c r="E45" s="48"/>
      <c r="G45" s="15"/>
      <c r="H45" s="15"/>
    </row>
    <row r="46" spans="2:8" ht="53.25" customHeight="1" thickTop="1" thickBot="1">
      <c r="B46" s="21" t="s">
        <v>74</v>
      </c>
      <c r="C46" s="27" t="s">
        <v>75</v>
      </c>
      <c r="D46" s="213" t="s">
        <v>250</v>
      </c>
      <c r="E46" s="214"/>
      <c r="F46" s="124" t="s">
        <v>326</v>
      </c>
      <c r="G46" s="88"/>
    </row>
    <row r="47" spans="2:8" ht="16" customHeight="1" thickTop="1">
      <c r="B47" s="66" t="s">
        <v>52</v>
      </c>
      <c r="C47" s="19" t="s">
        <v>76</v>
      </c>
      <c r="D47" s="213" t="s">
        <v>241</v>
      </c>
      <c r="E47" s="214"/>
      <c r="F47" s="56" t="s">
        <v>68</v>
      </c>
      <c r="G47" s="88"/>
    </row>
    <row r="48" spans="2:8" ht="16" customHeight="1">
      <c r="C48" s="19" t="s">
        <v>77</v>
      </c>
      <c r="D48" s="91" t="s">
        <v>241</v>
      </c>
      <c r="E48" s="67" t="s">
        <v>44</v>
      </c>
      <c r="F48" s="56" t="s">
        <v>68</v>
      </c>
      <c r="G48" s="88"/>
    </row>
    <row r="49" spans="1:8" ht="16" customHeight="1">
      <c r="B49" s="21" t="s">
        <v>78</v>
      </c>
      <c r="C49" s="18" t="s">
        <v>75</v>
      </c>
      <c r="D49" s="209" t="s">
        <v>250</v>
      </c>
      <c r="E49" s="210"/>
      <c r="F49" s="124" t="s">
        <v>299</v>
      </c>
      <c r="G49" s="88"/>
    </row>
    <row r="50" spans="1:8" ht="16" customHeight="1">
      <c r="B50" s="66" t="s">
        <v>52</v>
      </c>
      <c r="C50" s="19" t="s">
        <v>81</v>
      </c>
      <c r="D50" s="91"/>
      <c r="E50" s="90" t="s">
        <v>44</v>
      </c>
      <c r="F50" s="56" t="s">
        <v>68</v>
      </c>
      <c r="G50" s="88"/>
    </row>
    <row r="51" spans="1:8" ht="16" customHeight="1">
      <c r="B51" s="21" t="s">
        <v>79</v>
      </c>
      <c r="C51" s="18" t="s">
        <v>80</v>
      </c>
      <c r="D51" s="209" t="s">
        <v>250</v>
      </c>
      <c r="E51" s="210"/>
      <c r="F51" s="84" t="s">
        <v>302</v>
      </c>
      <c r="G51" s="88"/>
    </row>
    <row r="52" spans="1:8" ht="16" customHeight="1">
      <c r="B52" s="66" t="s">
        <v>52</v>
      </c>
      <c r="C52" s="19" t="s">
        <v>81</v>
      </c>
      <c r="D52" s="80"/>
      <c r="E52" s="67" t="s">
        <v>44</v>
      </c>
      <c r="F52" s="56"/>
      <c r="G52" s="88"/>
    </row>
    <row r="53" spans="1:8" ht="16" customHeight="1">
      <c r="B53" s="21" t="s">
        <v>82</v>
      </c>
      <c r="C53" s="18" t="s">
        <v>83</v>
      </c>
      <c r="D53" s="209" t="s">
        <v>250</v>
      </c>
      <c r="E53" s="210"/>
      <c r="F53" s="56" t="s">
        <v>301</v>
      </c>
      <c r="G53" s="88"/>
    </row>
    <row r="54" spans="1:8" ht="16" customHeight="1">
      <c r="B54" s="66" t="s">
        <v>52</v>
      </c>
      <c r="C54" s="19" t="s">
        <v>81</v>
      </c>
      <c r="D54" s="80"/>
      <c r="E54" s="67" t="s">
        <v>44</v>
      </c>
      <c r="F54" s="56" t="s">
        <v>68</v>
      </c>
      <c r="G54" s="88"/>
    </row>
    <row r="55" spans="1:8" ht="16" customHeight="1">
      <c r="A55" s="66"/>
      <c r="B55" s="198" t="s">
        <v>84</v>
      </c>
      <c r="C55" s="18" t="s">
        <v>85</v>
      </c>
      <c r="D55" s="209" t="s">
        <v>238</v>
      </c>
      <c r="E55" s="210"/>
      <c r="F55" s="124" t="s">
        <v>300</v>
      </c>
      <c r="G55" s="88"/>
    </row>
    <row r="56" spans="1:8" ht="16" customHeight="1">
      <c r="B56" s="66" t="s">
        <v>52</v>
      </c>
      <c r="C56" s="19" t="s">
        <v>81</v>
      </c>
      <c r="D56" s="201">
        <v>0</v>
      </c>
      <c r="E56" s="67" t="s">
        <v>44</v>
      </c>
      <c r="F56" s="56" t="s">
        <v>68</v>
      </c>
      <c r="G56" s="88"/>
    </row>
    <row r="57" spans="1:8" ht="132.75" customHeight="1">
      <c r="B57" s="203" t="s">
        <v>86</v>
      </c>
      <c r="C57" s="204" t="s">
        <v>87</v>
      </c>
      <c r="D57" s="209" t="s">
        <v>298</v>
      </c>
      <c r="E57" s="210"/>
      <c r="F57" s="205" t="s">
        <v>325</v>
      </c>
      <c r="G57" s="88"/>
      <c r="H57" s="15"/>
    </row>
    <row r="58" spans="1:8" ht="16" customHeight="1" thickBot="1">
      <c r="B58" s="68" t="s">
        <v>52</v>
      </c>
      <c r="C58" s="19" t="s">
        <v>81</v>
      </c>
      <c r="D58" s="123">
        <v>202890766</v>
      </c>
      <c r="E58" s="206" t="s">
        <v>280</v>
      </c>
      <c r="F58" s="207" t="s">
        <v>331</v>
      </c>
      <c r="G58" s="88" t="s">
        <v>345</v>
      </c>
    </row>
    <row r="59" spans="1:8" ht="16" customHeight="1" thickTop="1"/>
  </sheetData>
  <mergeCells count="20">
    <mergeCell ref="D42:E42"/>
    <mergeCell ref="D31:E31"/>
    <mergeCell ref="D32:E32"/>
    <mergeCell ref="D33:E33"/>
    <mergeCell ref="D34:E34"/>
    <mergeCell ref="D35:E35"/>
    <mergeCell ref="D36:E36"/>
    <mergeCell ref="D37:E37"/>
    <mergeCell ref="D38:E38"/>
    <mergeCell ref="D39:E39"/>
    <mergeCell ref="D40:E40"/>
    <mergeCell ref="D41:E41"/>
    <mergeCell ref="D57:E57"/>
    <mergeCell ref="D43:E43"/>
    <mergeCell ref="D46:E46"/>
    <mergeCell ref="D51:E51"/>
    <mergeCell ref="D53:E53"/>
    <mergeCell ref="D55:E55"/>
    <mergeCell ref="D49:E49"/>
    <mergeCell ref="D47:E47"/>
  </mergeCells>
  <dataValidations xWindow="502" yWindow="555" count="29">
    <dataValidation allowBlank="1" sqref="F32 F41" xr:uid="{00000000-0002-0000-0200-000000000000}"/>
    <dataValidation type="list" showDropDown="1" showInputMessage="1" showErrorMessage="1" errorTitle="No edite estas celdas" error="No edite estas celdas" sqref="C31:C42 C46:C58 C5:C10 B1:B59" xr:uid="{00000000-0002-0000-0200-000001000000}">
      <formula1>"#ERROR!"</formula1>
    </dataValidation>
    <dataValidation allowBlank="1" showInputMessage="1" promptTitle="Nombre del registro" prompt="Introduzca el nombre del registro" sqref="D35:E36 D39:E39 D42:E43" xr:uid="{00000000-0002-0000-0200-000002000000}"/>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D57:E57 D40:E41 D46:E46 D49:E49 D51:E51 D53:E53 D55:E55 D31:E31" xr:uid="{00000000-0002-0000-0200-000003000000}">
      <formula1>"Sí,No,Parcialmente,No aplicable,&lt;Elija una opción&gt;"</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50" xr:uid="{00000000-0002-0000-0200-000004000000}">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1 E25 E27 E29 E47 E23" xr:uid="{00000000-0002-0000-0200-000005000000}">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58" xr:uid="{00000000-0002-0000-0200-000006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56" xr:uid="{00000000-0002-0000-0200-000007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54" xr:uid="{00000000-0002-0000-0200-0000080000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52" xr:uid="{00000000-0002-0000-0200-000009000000}">
      <formula1>2</formula1>
    </dataValidation>
    <dataValidation allowBlank="1" showInputMessage="1" promptTitle="Fuente" prompt="Incluya la fuente de información, como una sección en el Informe EITI." sqref="F46:F58 F40" xr:uid="{00000000-0002-0000-0200-00000A000000}"/>
    <dataValidation allowBlank="1" showInputMessage="1" promptTitle="Asignación de licencias" prompt="Introduzca el nombre de la fuente de información sobre la asignación o la transferencia de licencias" sqref="D38:E38" xr:uid="{00000000-0002-0000-0200-00000B000000}"/>
    <dataValidation allowBlank="1" showInputMessage="1" promptTitle="Si no, explique" prompt="Si faltan registros o están incompletos, especifique aquí el motivo o introduzca cualquier otro comentario relacionado." sqref="D37:E37" xr:uid="{00000000-0002-0000-0200-00000C000000}"/>
    <dataValidation allowBlank="1" showInputMessage="1" showErrorMessage="1" promptTitle="Dirección URL del registro" prompt="Incluya la dirección URL al registro._x000a_Incluya cualquier otro tipo de información en la sección de comentarios." sqref="F35:F36 F39 F42:F43" xr:uid="{00000000-0002-0000-0200-00000D000000}"/>
    <dataValidation allowBlank="1" showInputMessage="1" promptTitle="Dirección URL" prompt="Introduzca la dirección URL a otros documentos donde se detallan los ingresos de las industrias extractivas." sqref="F34" xr:uid="{00000000-0002-0000-0200-00000E000000}"/>
    <dataValidation allowBlank="1" showInputMessage="1" promptTitle="Otros informes financieros" prompt="Introduzca el nombre de los otros documentos donde se detallan los ingresos de las industrias extractivas." sqref="D34:E34" xr:uid="{00000000-0002-0000-0200-00000F000000}"/>
    <dataValidation allowBlank="1" showInputMessage="1" promptTitle="Dirección URL" prompt="Introduzca la dirección URL al presupuesto o cuentas del gobierno donde se detallan los ingresos de las industrias extractivas." sqref="F33" xr:uid="{00000000-0002-0000-0200-000010000000}"/>
    <dataValidation allowBlank="1" showInputMessage="1" promptTitle="Presupuesto/cuentas del gobierno" prompt="Introduzca el nombre del presupuesto o cuentas del gobierno donde se detallan los ingresos de las industrias extractivas." sqref="D33:E33" xr:uid="{00000000-0002-0000-0200-000011000000}"/>
    <dataValidation allowBlank="1" showInputMessage="1" promptTitle="Fuente" prompt="Incluya la fuente de información, ya sea como una sección en el Informe EITI o una dirección URL a una fuente externa." sqref="F37:F38 F5:F31" xr:uid="{00000000-0002-0000-0200-000012000000}"/>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32:E32" xr:uid="{00000000-0002-0000-0200-000013000000}"/>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9" xr:uid="{00000000-0002-0000-0200-000014000000}">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D8 D10" xr:uid="{00000000-0002-0000-0200-000015000000}">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xr:uid="{00000000-0002-0000-0200-000016000000}">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xr:uid="{00000000-0002-0000-0200-000017000000}">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58 E48 E52 E54 E56 E12 E14 E16 E18 E20 E50 E26 E28 E30 E5:E10 E22 E24" xr:uid="{00000000-0002-0000-0200-000018000000}">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47" xr:uid="{00000000-0002-0000-0200-000019000000}">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48" xr:uid="{00000000-0002-0000-0200-00001A000000}">
      <formula1>0</formula1>
    </dataValidation>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30" xr:uid="{00000000-0002-0000-0200-00001B000000}">
      <formula1>OR(ISNUMBER(SEARCH(", volumen",C11)),ISNUMBER(SEARCH(", valor",C11)))</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30" xr:uid="{00000000-0002-0000-0200-00001C000000}">
      <formula1>0</formula1>
    </dataValidation>
  </dataValidations>
  <hyperlinks>
    <hyperlink ref="F9" r:id="rId1" xr:uid="{00000000-0004-0000-0200-000000000000}"/>
    <hyperlink ref="F5" r:id="rId2" xr:uid="{00000000-0004-0000-0200-000001000000}"/>
    <hyperlink ref="F6" r:id="rId3" xr:uid="{00000000-0004-0000-0200-000002000000}"/>
    <hyperlink ref="F7" r:id="rId4" xr:uid="{00000000-0004-0000-0200-000003000000}"/>
    <hyperlink ref="F33" r:id="rId5" xr:uid="{00000000-0004-0000-0200-000004000000}"/>
    <hyperlink ref="F36" r:id="rId6" xr:uid="{00000000-0004-0000-0200-000005000000}"/>
    <hyperlink ref="F38" r:id="rId7" xr:uid="{00000000-0004-0000-0200-000006000000}"/>
    <hyperlink ref="F39" r:id="rId8" xr:uid="{00000000-0004-0000-0200-000007000000}"/>
    <hyperlink ref="F40" r:id="rId9" xr:uid="{00000000-0004-0000-0200-000008000000}"/>
    <hyperlink ref="F41" r:id="rId10" xr:uid="{00000000-0004-0000-0200-000009000000}"/>
    <hyperlink ref="F42" r:id="rId11" xr:uid="{00000000-0004-0000-0200-00000A000000}"/>
    <hyperlink ref="F31" r:id="rId12" xr:uid="{00000000-0004-0000-0200-00000B000000}"/>
    <hyperlink ref="F49" r:id="rId13" xr:uid="{00000000-0004-0000-0200-00000C000000}"/>
    <hyperlink ref="F55" r:id="rId14" xr:uid="{00000000-0004-0000-0200-00000D000000}"/>
    <hyperlink ref="F11" r:id="rId15" xr:uid="{FD0D2346-587B-4A3A-8CA3-882480A1A9E3}"/>
    <hyperlink ref="F15" r:id="rId16" xr:uid="{B2D70DD4-1F4F-4AFC-BE88-84A4CA1BA465}"/>
    <hyperlink ref="F57" r:id="rId17" display="https://eitird.mem.gob.do/informe-eiti-rd/distribucion-de-ingresos/distribucion-de-los-ingresos-mineros/transferencias-generadas-del-ceam/ ; https://eitird.mem.gob.do/informe-eiti-rd/distribucion-de-ingresos/distribucion-de-los-ingresos-mineros/transferencias-generadas-del-ceam/fomisar/; https://eitird.mem.gob.do/informe-eiti-rd/distribucion-de-ingresos/distribucion-de-los-ingresos-mineros/transferencias-por-las-acciones-en-falcondo/ ; https://eitird.mem.gob.do/informe-eiti-rd/distribucion-de-ingresos/distribucion-de-los-ingresos-mineros/transferencias-bauxita/" xr:uid="{8627992A-9631-4596-8A4A-92D4EED71927}"/>
    <hyperlink ref="F46" r:id="rId18" xr:uid="{6370D75D-075B-46D8-91BA-00DE45F18F75}"/>
    <hyperlink ref="F58" r:id="rId19" xr:uid="{5ED5E379-152E-4006-8D60-7693C0C8E766}"/>
  </hyperlinks>
  <pageMargins left="0.75" right="0.75" top="1" bottom="1" header="0.5" footer="0.5"/>
  <pageSetup paperSize="9" orientation="portrait" horizontalDpi="4294967292" verticalDpi="4294967292"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88"/>
  <sheetViews>
    <sheetView showGridLines="0" topLeftCell="A51" zoomScale="70" zoomScaleNormal="70" zoomScalePageLayoutView="80" workbookViewId="0">
      <selection activeCell="B83" sqref="B83"/>
    </sheetView>
  </sheetViews>
  <sheetFormatPr defaultColWidth="10.83203125" defaultRowHeight="15.5"/>
  <cols>
    <col min="1" max="1" width="3.58203125" style="1" customWidth="1"/>
    <col min="2" max="2" width="20.83203125" style="2" customWidth="1"/>
    <col min="3" max="3" width="55.83203125" style="1" customWidth="1"/>
    <col min="4" max="5" width="33.83203125" style="1" customWidth="1"/>
    <col min="6" max="6" width="37.08203125" style="1" customWidth="1"/>
    <col min="7" max="7" width="20.75" style="1" customWidth="1"/>
    <col min="8" max="8" width="22.33203125" style="1" customWidth="1"/>
    <col min="9" max="9" width="18.5" style="1" customWidth="1"/>
    <col min="10" max="10" width="15.08203125" style="1" bestFit="1" customWidth="1"/>
    <col min="11" max="11" width="15.58203125" style="1" customWidth="1"/>
    <col min="12" max="12" width="14.58203125" style="1" customWidth="1"/>
    <col min="13" max="13" width="18.58203125" style="1" customWidth="1"/>
    <col min="14" max="16384" width="10.83203125" style="1"/>
  </cols>
  <sheetData>
    <row r="1" spans="1:25" s="164" customFormat="1" ht="15">
      <c r="A1" s="163" t="s">
        <v>284</v>
      </c>
      <c r="B1" s="163"/>
      <c r="C1" s="163"/>
    </row>
    <row r="2" spans="1:25" s="160" customFormat="1" ht="15">
      <c r="A2" s="163" t="s">
        <v>283</v>
      </c>
      <c r="B2" s="162"/>
      <c r="C2" s="162"/>
    </row>
    <row r="3" spans="1:25" s="160" customFormat="1" ht="15">
      <c r="A3" s="163" t="s">
        <v>282</v>
      </c>
      <c r="B3" s="162"/>
      <c r="C3" s="162"/>
      <c r="Y3" s="161">
        <v>0.03</v>
      </c>
    </row>
    <row r="4" spans="1:25" s="160" customFormat="1" ht="15">
      <c r="A4" s="163" t="s">
        <v>309</v>
      </c>
      <c r="B4" s="162"/>
      <c r="C4" s="162"/>
      <c r="Y4" s="161"/>
    </row>
    <row r="5" spans="1:25" s="160" customFormat="1" ht="15">
      <c r="A5" s="163" t="s">
        <v>281</v>
      </c>
      <c r="B5" s="162"/>
      <c r="C5" s="162"/>
      <c r="Y5" s="161"/>
    </row>
    <row r="9" spans="1:25" ht="16" customHeight="1"/>
    <row r="10" spans="1:25" ht="26">
      <c r="B10" s="33" t="s">
        <v>88</v>
      </c>
      <c r="G10" s="79" t="s">
        <v>89</v>
      </c>
      <c r="H10" s="12" t="s">
        <v>90</v>
      </c>
      <c r="I10" s="14"/>
      <c r="J10" s="11"/>
      <c r="K10" s="11"/>
      <c r="L10" s="11"/>
      <c r="M10" s="9"/>
    </row>
    <row r="11" spans="1:25">
      <c r="B11" s="60" t="s">
        <v>91</v>
      </c>
      <c r="G11" s="78" t="s">
        <v>280</v>
      </c>
      <c r="H11" s="62" t="s">
        <v>92</v>
      </c>
      <c r="I11" s="3"/>
      <c r="J11" s="3"/>
      <c r="K11" s="3"/>
      <c r="L11" s="3"/>
      <c r="M11" s="4"/>
    </row>
    <row r="12" spans="1:25" ht="94.5" customHeight="1">
      <c r="B12" s="61" t="s">
        <v>93</v>
      </c>
      <c r="G12" s="94" t="s">
        <v>187</v>
      </c>
      <c r="H12" s="159" t="s">
        <v>94</v>
      </c>
      <c r="I12" s="158" t="s">
        <v>334</v>
      </c>
      <c r="J12" s="158" t="s">
        <v>335</v>
      </c>
      <c r="K12" s="158" t="s">
        <v>337</v>
      </c>
      <c r="L12" s="158" t="s">
        <v>339</v>
      </c>
      <c r="M12" s="157" t="s">
        <v>341</v>
      </c>
    </row>
    <row r="13" spans="1:25" ht="31">
      <c r="B13" s="61"/>
      <c r="G13" s="95" t="s">
        <v>332</v>
      </c>
      <c r="H13" s="7" t="s">
        <v>95</v>
      </c>
      <c r="I13" s="156" t="s">
        <v>324</v>
      </c>
      <c r="J13" s="156" t="s">
        <v>279</v>
      </c>
      <c r="K13" s="156" t="s">
        <v>278</v>
      </c>
      <c r="L13" s="156" t="s">
        <v>277</v>
      </c>
      <c r="M13" s="155" t="s">
        <v>276</v>
      </c>
    </row>
    <row r="14" spans="1:25" ht="31">
      <c r="B14" s="61"/>
      <c r="G14" s="95" t="s">
        <v>253</v>
      </c>
      <c r="H14" s="7" t="s">
        <v>188</v>
      </c>
      <c r="I14" s="97" t="s">
        <v>215</v>
      </c>
      <c r="J14" s="97" t="s">
        <v>215</v>
      </c>
      <c r="K14" s="97" t="s">
        <v>215</v>
      </c>
      <c r="L14" s="97" t="s">
        <v>215</v>
      </c>
      <c r="M14" s="98" t="s">
        <v>215</v>
      </c>
    </row>
    <row r="15" spans="1:25" ht="46.5">
      <c r="G15" s="96" t="s">
        <v>333</v>
      </c>
      <c r="H15" s="8" t="s">
        <v>97</v>
      </c>
      <c r="I15" s="99" t="s">
        <v>275</v>
      </c>
      <c r="J15" s="99" t="s">
        <v>216</v>
      </c>
      <c r="K15" s="99" t="s">
        <v>274</v>
      </c>
      <c r="L15" s="99" t="s">
        <v>273</v>
      </c>
      <c r="M15" s="100" t="s">
        <v>272</v>
      </c>
    </row>
    <row r="16" spans="1:25" ht="39.65" customHeight="1">
      <c r="B16" s="12" t="s">
        <v>96</v>
      </c>
      <c r="C16" s="11"/>
      <c r="D16" s="9"/>
      <c r="E16" s="154" t="s">
        <v>171</v>
      </c>
      <c r="F16" s="69"/>
      <c r="G16" s="13"/>
      <c r="H16" s="117" t="s">
        <v>98</v>
      </c>
      <c r="I16" s="118"/>
      <c r="J16" s="118"/>
      <c r="K16" s="118"/>
      <c r="L16" s="3"/>
      <c r="M16" s="4"/>
    </row>
    <row r="17" spans="2:13" s="86" customFormat="1" ht="80.25" customHeight="1">
      <c r="B17" s="226" t="s">
        <v>169</v>
      </c>
      <c r="C17" s="227"/>
      <c r="D17" s="228"/>
      <c r="E17" s="226" t="s">
        <v>170</v>
      </c>
      <c r="F17" s="227"/>
      <c r="G17" s="228"/>
      <c r="H17" s="229" t="s">
        <v>173</v>
      </c>
      <c r="I17" s="230"/>
      <c r="J17" s="230"/>
      <c r="K17" s="230"/>
      <c r="L17" s="230"/>
      <c r="M17" s="153"/>
    </row>
    <row r="18" spans="2:13" ht="31">
      <c r="B18" s="231" t="s">
        <v>99</v>
      </c>
      <c r="C18" s="232"/>
      <c r="D18" s="52" t="s">
        <v>100</v>
      </c>
      <c r="E18" s="53" t="s">
        <v>101</v>
      </c>
      <c r="F18" s="70" t="s">
        <v>176</v>
      </c>
      <c r="G18" s="52" t="s">
        <v>102</v>
      </c>
      <c r="H18" s="119" t="s">
        <v>103</v>
      </c>
      <c r="I18" s="54">
        <f>SUM(I19:I68)</f>
        <v>13918970810</v>
      </c>
      <c r="J18" s="54">
        <f>SUM(J19:J68)</f>
        <v>100817573</v>
      </c>
      <c r="K18" s="54">
        <f>SUM(K19:K68)</f>
        <v>112620712</v>
      </c>
      <c r="L18" s="54">
        <f>SUM(L19:L68)</f>
        <v>46342681</v>
      </c>
      <c r="M18" s="120">
        <f>SUM(M19:M68)</f>
        <v>798860</v>
      </c>
    </row>
    <row r="19" spans="2:13">
      <c r="B19" s="186" t="s">
        <v>210</v>
      </c>
      <c r="C19" s="187" t="s">
        <v>211</v>
      </c>
      <c r="D19" s="188"/>
      <c r="E19" s="189"/>
      <c r="F19" s="190"/>
      <c r="G19" s="191"/>
      <c r="H19" s="122">
        <f>SUM(I19:M19)</f>
        <v>0</v>
      </c>
      <c r="I19" s="192"/>
      <c r="J19" s="192"/>
      <c r="K19" s="192"/>
      <c r="L19" s="192"/>
      <c r="M19" s="193"/>
    </row>
    <row r="20" spans="2:13" ht="31">
      <c r="B20" s="115" t="s">
        <v>212</v>
      </c>
      <c r="C20" s="114" t="s">
        <v>213</v>
      </c>
      <c r="D20" s="5"/>
      <c r="E20" s="55"/>
      <c r="F20" s="71"/>
      <c r="G20" s="76"/>
      <c r="H20" s="121">
        <f>SUM(I20:M20)</f>
        <v>0</v>
      </c>
      <c r="I20" s="148"/>
      <c r="J20" s="148"/>
      <c r="K20" s="148"/>
      <c r="L20" s="148"/>
      <c r="M20" s="147"/>
    </row>
    <row r="21" spans="2:13" ht="31">
      <c r="B21" s="101" t="s">
        <v>104</v>
      </c>
      <c r="C21" s="102" t="s">
        <v>105</v>
      </c>
      <c r="D21" s="49" t="s">
        <v>189</v>
      </c>
      <c r="E21" s="55" t="s">
        <v>271</v>
      </c>
      <c r="F21" s="71" t="s">
        <v>253</v>
      </c>
      <c r="G21" s="76">
        <v>2416744369</v>
      </c>
      <c r="H21" s="121">
        <f>SUM(I21:M21)+1</f>
        <v>2416744370</v>
      </c>
      <c r="I21" s="148">
        <v>2416578455</v>
      </c>
      <c r="J21" s="148"/>
      <c r="K21" s="148"/>
      <c r="L21" s="183"/>
      <c r="M21" s="147">
        <v>165914</v>
      </c>
    </row>
    <row r="22" spans="2:13" ht="31">
      <c r="B22" s="101" t="s">
        <v>104</v>
      </c>
      <c r="C22" s="102" t="s">
        <v>105</v>
      </c>
      <c r="D22" s="49" t="s">
        <v>263</v>
      </c>
      <c r="E22" s="55" t="s">
        <v>303</v>
      </c>
      <c r="F22" s="71" t="s">
        <v>304</v>
      </c>
      <c r="G22" s="150">
        <v>0</v>
      </c>
      <c r="H22" s="178"/>
      <c r="I22" s="179"/>
      <c r="J22" s="179"/>
      <c r="K22" s="179"/>
      <c r="L22" s="152">
        <v>0</v>
      </c>
      <c r="M22" s="180"/>
    </row>
    <row r="23" spans="2:13" ht="31">
      <c r="B23" s="101" t="s">
        <v>106</v>
      </c>
      <c r="C23" s="102" t="s">
        <v>107</v>
      </c>
      <c r="D23" s="49" t="s">
        <v>263</v>
      </c>
      <c r="E23" s="55" t="s">
        <v>270</v>
      </c>
      <c r="F23" s="71" t="s">
        <v>253</v>
      </c>
      <c r="G23" s="150">
        <v>0</v>
      </c>
      <c r="H23" s="121"/>
      <c r="I23" s="152">
        <v>0</v>
      </c>
      <c r="J23" s="152"/>
      <c r="K23" s="152"/>
      <c r="L23" s="152"/>
      <c r="M23" s="150"/>
    </row>
    <row r="24" spans="2:13" ht="31">
      <c r="B24" s="101" t="s">
        <v>106</v>
      </c>
      <c r="C24" s="102" t="s">
        <v>107</v>
      </c>
      <c r="D24" s="49" t="s">
        <v>189</v>
      </c>
      <c r="E24" s="55" t="s">
        <v>269</v>
      </c>
      <c r="F24" s="71" t="s">
        <v>253</v>
      </c>
      <c r="G24" s="76">
        <v>8428260596</v>
      </c>
      <c r="H24" s="121">
        <f t="shared" ref="H24:H68" si="0">SUM(I24:M24)</f>
        <v>8428260596</v>
      </c>
      <c r="I24" s="148">
        <v>8428260596</v>
      </c>
      <c r="J24" s="3"/>
      <c r="K24" s="3"/>
      <c r="L24" s="148"/>
      <c r="M24" s="147"/>
    </row>
    <row r="25" spans="2:13" ht="31">
      <c r="B25" s="101" t="s">
        <v>106</v>
      </c>
      <c r="C25" s="102" t="s">
        <v>107</v>
      </c>
      <c r="D25" s="49" t="s">
        <v>189</v>
      </c>
      <c r="E25" s="55" t="s">
        <v>268</v>
      </c>
      <c r="F25" s="71" t="s">
        <v>253</v>
      </c>
      <c r="G25" s="76">
        <v>798550201</v>
      </c>
      <c r="H25" s="121">
        <f t="shared" si="0"/>
        <v>798550201</v>
      </c>
      <c r="I25" s="151">
        <v>712124311</v>
      </c>
      <c r="J25" s="151">
        <v>24723111</v>
      </c>
      <c r="K25" s="151">
        <v>14805642</v>
      </c>
      <c r="L25" s="151">
        <v>46268191</v>
      </c>
      <c r="M25" s="150">
        <v>628946</v>
      </c>
    </row>
    <row r="26" spans="2:13" ht="31">
      <c r="B26" s="101" t="s">
        <v>106</v>
      </c>
      <c r="C26" s="102" t="s">
        <v>107</v>
      </c>
      <c r="D26" s="49" t="s">
        <v>189</v>
      </c>
      <c r="E26" s="55" t="s">
        <v>267</v>
      </c>
      <c r="F26" s="71" t="s">
        <v>253</v>
      </c>
      <c r="G26" s="76">
        <v>198001833</v>
      </c>
      <c r="H26" s="121">
        <f t="shared" si="0"/>
        <v>198001833</v>
      </c>
      <c r="I26" s="148">
        <v>195523064</v>
      </c>
      <c r="J26" s="148">
        <v>2441310</v>
      </c>
      <c r="K26" s="148">
        <v>37459</v>
      </c>
      <c r="L26" s="148"/>
      <c r="M26" s="147"/>
    </row>
    <row r="27" spans="2:13" ht="31">
      <c r="B27" s="101" t="s">
        <v>106</v>
      </c>
      <c r="C27" s="102" t="s">
        <v>107</v>
      </c>
      <c r="D27" s="49" t="s">
        <v>214</v>
      </c>
      <c r="E27" s="55" t="s">
        <v>266</v>
      </c>
      <c r="F27" s="71" t="s">
        <v>304</v>
      </c>
      <c r="G27" s="150">
        <v>0</v>
      </c>
      <c r="H27" s="121">
        <f t="shared" si="0"/>
        <v>0</v>
      </c>
      <c r="I27" s="148"/>
      <c r="J27" s="3"/>
      <c r="K27" s="3"/>
      <c r="L27" s="148"/>
      <c r="M27" s="147"/>
    </row>
    <row r="28" spans="2:13" ht="31">
      <c r="B28" s="101" t="s">
        <v>106</v>
      </c>
      <c r="C28" s="102" t="s">
        <v>107</v>
      </c>
      <c r="D28" s="49" t="s">
        <v>214</v>
      </c>
      <c r="E28" s="55" t="s">
        <v>265</v>
      </c>
      <c r="F28" s="71" t="s">
        <v>304</v>
      </c>
      <c r="G28" s="150">
        <v>0</v>
      </c>
      <c r="H28" s="121">
        <f t="shared" si="0"/>
        <v>0</v>
      </c>
      <c r="I28" s="148"/>
      <c r="J28" s="3"/>
      <c r="K28" s="3"/>
      <c r="L28" s="148"/>
      <c r="M28" s="147"/>
    </row>
    <row r="29" spans="2:13">
      <c r="B29" s="101" t="s">
        <v>108</v>
      </c>
      <c r="C29" s="103" t="s">
        <v>109</v>
      </c>
      <c r="D29" s="49" t="s">
        <v>263</v>
      </c>
      <c r="E29" s="233"/>
      <c r="F29" s="234"/>
      <c r="G29" s="235"/>
      <c r="H29" s="149">
        <f t="shared" si="0"/>
        <v>0</v>
      </c>
      <c r="I29" s="148"/>
      <c r="J29" s="148"/>
      <c r="K29" s="148"/>
      <c r="L29" s="148"/>
      <c r="M29" s="147"/>
    </row>
    <row r="30" spans="2:13">
      <c r="B30" s="101" t="s">
        <v>110</v>
      </c>
      <c r="C30" s="103" t="s">
        <v>111</v>
      </c>
      <c r="D30" s="49" t="s">
        <v>250</v>
      </c>
      <c r="E30" s="55"/>
      <c r="F30" s="71"/>
      <c r="G30" s="76"/>
      <c r="H30" s="149">
        <f t="shared" si="0"/>
        <v>0</v>
      </c>
      <c r="I30" s="148"/>
      <c r="J30" s="148"/>
      <c r="K30" s="3"/>
      <c r="L30" s="148"/>
      <c r="M30" s="147"/>
    </row>
    <row r="31" spans="2:13">
      <c r="B31" s="109" t="s">
        <v>208</v>
      </c>
      <c r="C31" s="114" t="s">
        <v>209</v>
      </c>
      <c r="D31" s="5"/>
      <c r="E31" s="55"/>
      <c r="F31" s="71"/>
      <c r="G31" s="76"/>
      <c r="H31" s="149">
        <f t="shared" si="0"/>
        <v>0</v>
      </c>
      <c r="I31" s="148"/>
      <c r="J31" s="148"/>
      <c r="K31" s="148"/>
      <c r="L31" s="148"/>
      <c r="M31" s="147"/>
    </row>
    <row r="32" spans="2:13" ht="31">
      <c r="B32" s="101" t="s">
        <v>112</v>
      </c>
      <c r="C32" s="104" t="s">
        <v>113</v>
      </c>
      <c r="D32" s="49" t="s">
        <v>250</v>
      </c>
      <c r="E32" s="55"/>
      <c r="F32" s="71"/>
      <c r="G32" s="76"/>
      <c r="H32" s="149">
        <f t="shared" si="0"/>
        <v>0</v>
      </c>
      <c r="I32" s="148"/>
      <c r="J32" s="148"/>
      <c r="K32" s="148"/>
      <c r="L32" s="148"/>
      <c r="M32" s="147"/>
    </row>
    <row r="33" spans="1:13">
      <c r="B33" s="101" t="s">
        <v>114</v>
      </c>
      <c r="C33" s="104" t="s">
        <v>115</v>
      </c>
      <c r="D33" s="49" t="s">
        <v>250</v>
      </c>
      <c r="E33" s="55"/>
      <c r="F33" s="71"/>
      <c r="G33" s="76"/>
      <c r="H33" s="149">
        <f t="shared" si="0"/>
        <v>0</v>
      </c>
      <c r="I33" s="148"/>
      <c r="J33" s="148"/>
      <c r="K33" s="148"/>
      <c r="L33" s="148"/>
      <c r="M33" s="147"/>
    </row>
    <row r="34" spans="1:13" ht="31">
      <c r="B34" s="109" t="s">
        <v>206</v>
      </c>
      <c r="C34" s="111" t="s">
        <v>207</v>
      </c>
      <c r="D34" s="6"/>
      <c r="E34" s="55"/>
      <c r="F34" s="71"/>
      <c r="G34" s="76"/>
      <c r="H34" s="149">
        <f t="shared" si="0"/>
        <v>0</v>
      </c>
      <c r="I34" s="148"/>
      <c r="J34" s="148"/>
      <c r="K34" s="148"/>
      <c r="L34" s="148"/>
      <c r="M34" s="147"/>
    </row>
    <row r="35" spans="1:13">
      <c r="B35" s="101" t="s">
        <v>116</v>
      </c>
      <c r="C35" s="102" t="s">
        <v>117</v>
      </c>
      <c r="D35" s="49" t="s">
        <v>189</v>
      </c>
      <c r="E35" s="55" t="s">
        <v>264</v>
      </c>
      <c r="F35" s="71" t="s">
        <v>258</v>
      </c>
      <c r="G35" s="76">
        <v>97776488</v>
      </c>
      <c r="H35" s="149">
        <f t="shared" si="0"/>
        <v>97776488</v>
      </c>
      <c r="I35" s="148"/>
      <c r="J35" s="148"/>
      <c r="K35" s="148">
        <v>97776488</v>
      </c>
      <c r="L35" s="148"/>
      <c r="M35" s="147"/>
    </row>
    <row r="36" spans="1:13">
      <c r="B36" s="101" t="s">
        <v>116</v>
      </c>
      <c r="C36" s="102" t="s">
        <v>117</v>
      </c>
      <c r="D36" s="49" t="s">
        <v>189</v>
      </c>
      <c r="E36" s="55" t="s">
        <v>262</v>
      </c>
      <c r="F36" s="71" t="s">
        <v>261</v>
      </c>
      <c r="G36" s="76">
        <v>50000</v>
      </c>
      <c r="H36" s="149">
        <f t="shared" si="0"/>
        <v>50000</v>
      </c>
      <c r="I36" s="148"/>
      <c r="J36" s="148"/>
      <c r="K36" s="148"/>
      <c r="L36" s="148">
        <v>46000</v>
      </c>
      <c r="M36" s="147">
        <v>4000</v>
      </c>
    </row>
    <row r="37" spans="1:13">
      <c r="B37" s="101" t="s">
        <v>118</v>
      </c>
      <c r="C37" s="102" t="s">
        <v>119</v>
      </c>
      <c r="D37" s="49" t="s">
        <v>189</v>
      </c>
      <c r="E37" s="182"/>
      <c r="F37" s="182"/>
      <c r="G37" s="182"/>
      <c r="H37" s="149">
        <f t="shared" si="0"/>
        <v>0</v>
      </c>
      <c r="I37" s="3"/>
      <c r="J37" s="148"/>
      <c r="K37" s="148"/>
      <c r="L37" s="148"/>
      <c r="M37" s="147"/>
    </row>
    <row r="38" spans="1:13">
      <c r="B38" s="101" t="s">
        <v>120</v>
      </c>
      <c r="C38" s="102" t="s">
        <v>121</v>
      </c>
      <c r="D38" s="49" t="s">
        <v>250</v>
      </c>
      <c r="E38" s="233"/>
      <c r="F38" s="234"/>
      <c r="G38" s="235"/>
      <c r="H38" s="149">
        <f t="shared" si="0"/>
        <v>0</v>
      </c>
      <c r="I38" s="148"/>
      <c r="J38" s="148"/>
      <c r="K38" s="148"/>
      <c r="L38" s="148"/>
      <c r="M38" s="147"/>
    </row>
    <row r="39" spans="1:13">
      <c r="B39" s="115" t="s">
        <v>204</v>
      </c>
      <c r="C39" s="114" t="s">
        <v>205</v>
      </c>
      <c r="D39" s="6"/>
      <c r="E39" s="55"/>
      <c r="F39" s="71"/>
      <c r="G39" s="76"/>
      <c r="H39" s="149">
        <f t="shared" si="0"/>
        <v>0</v>
      </c>
      <c r="I39" s="148"/>
      <c r="J39" s="148"/>
      <c r="K39" s="148"/>
      <c r="L39" s="148"/>
      <c r="M39" s="147"/>
    </row>
    <row r="40" spans="1:13">
      <c r="A40" s="1" t="s">
        <v>260</v>
      </c>
      <c r="B40" s="101" t="s">
        <v>122</v>
      </c>
      <c r="C40" s="104" t="s">
        <v>123</v>
      </c>
      <c r="D40" s="49" t="s">
        <v>214</v>
      </c>
      <c r="E40" s="55" t="s">
        <v>259</v>
      </c>
      <c r="F40" s="71" t="s">
        <v>258</v>
      </c>
      <c r="G40" s="76">
        <v>38821441</v>
      </c>
      <c r="H40" s="149">
        <f t="shared" si="0"/>
        <v>0</v>
      </c>
      <c r="I40" s="148"/>
      <c r="J40" s="148"/>
      <c r="K40" s="148"/>
      <c r="L40" s="148"/>
      <c r="M40" s="147"/>
    </row>
    <row r="41" spans="1:13">
      <c r="B41" s="101" t="s">
        <v>124</v>
      </c>
      <c r="C41" s="104" t="s">
        <v>125</v>
      </c>
      <c r="D41" s="49" t="s">
        <v>250</v>
      </c>
      <c r="E41" s="55"/>
      <c r="F41" s="71"/>
      <c r="G41" s="76"/>
      <c r="H41" s="149">
        <f t="shared" si="0"/>
        <v>0</v>
      </c>
      <c r="I41" s="148"/>
      <c r="J41" s="148"/>
      <c r="K41" s="148"/>
      <c r="L41" s="148"/>
      <c r="M41" s="147"/>
    </row>
    <row r="42" spans="1:13" ht="31">
      <c r="B42" s="101" t="s">
        <v>126</v>
      </c>
      <c r="C42" s="104" t="s">
        <v>127</v>
      </c>
      <c r="D42" s="49" t="s">
        <v>250</v>
      </c>
      <c r="E42" s="55"/>
      <c r="F42" s="71"/>
      <c r="G42" s="76"/>
      <c r="H42" s="149">
        <f t="shared" si="0"/>
        <v>0</v>
      </c>
      <c r="I42" s="148"/>
      <c r="J42" s="148"/>
      <c r="K42" s="148"/>
      <c r="L42" s="148"/>
      <c r="M42" s="147"/>
    </row>
    <row r="43" spans="1:13">
      <c r="B43" s="101" t="s">
        <v>128</v>
      </c>
      <c r="C43" s="103" t="s">
        <v>129</v>
      </c>
      <c r="D43" s="49" t="s">
        <v>189</v>
      </c>
      <c r="E43" s="55" t="s">
        <v>257</v>
      </c>
      <c r="F43" s="71" t="s">
        <v>253</v>
      </c>
      <c r="G43" s="76">
        <v>1123</v>
      </c>
      <c r="H43" s="149">
        <f t="shared" si="0"/>
        <v>1123</v>
      </c>
      <c r="I43" s="148"/>
      <c r="J43" s="148"/>
      <c r="K43" s="148">
        <v>1123</v>
      </c>
      <c r="L43" s="148"/>
      <c r="M43" s="147"/>
    </row>
    <row r="44" spans="1:13">
      <c r="B44" s="101" t="s">
        <v>128</v>
      </c>
      <c r="C44" s="103" t="s">
        <v>129</v>
      </c>
      <c r="D44" s="49" t="s">
        <v>189</v>
      </c>
      <c r="E44" s="55" t="s">
        <v>256</v>
      </c>
      <c r="F44" s="71" t="s">
        <v>253</v>
      </c>
      <c r="G44" s="76">
        <v>28490</v>
      </c>
      <c r="H44" s="149">
        <f t="shared" si="0"/>
        <v>28490</v>
      </c>
      <c r="I44" s="148"/>
      <c r="J44" s="148"/>
      <c r="K44" s="148"/>
      <c r="L44" s="148">
        <v>28490</v>
      </c>
      <c r="M44" s="147"/>
    </row>
    <row r="45" spans="1:13">
      <c r="B45" s="101" t="s">
        <v>128</v>
      </c>
      <c r="C45" s="103" t="s">
        <v>129</v>
      </c>
      <c r="D45" s="49" t="s">
        <v>214</v>
      </c>
      <c r="E45" s="55" t="s">
        <v>255</v>
      </c>
      <c r="F45" s="71" t="s">
        <v>253</v>
      </c>
      <c r="G45" s="76">
        <v>851713889</v>
      </c>
      <c r="H45" s="149">
        <f t="shared" si="0"/>
        <v>0</v>
      </c>
      <c r="I45" s="148"/>
      <c r="J45" s="148"/>
      <c r="K45" s="148"/>
      <c r="L45" s="148"/>
      <c r="M45" s="147"/>
    </row>
    <row r="46" spans="1:13">
      <c r="B46" s="112" t="s">
        <v>202</v>
      </c>
      <c r="C46" s="113" t="s">
        <v>203</v>
      </c>
      <c r="D46" s="55"/>
      <c r="E46" s="55"/>
      <c r="F46" s="71"/>
      <c r="G46" s="76"/>
      <c r="H46" s="149">
        <f t="shared" si="0"/>
        <v>0</v>
      </c>
      <c r="I46" s="148"/>
      <c r="J46" s="148"/>
      <c r="K46" s="148"/>
      <c r="L46" s="148"/>
      <c r="M46" s="147"/>
    </row>
    <row r="47" spans="1:13">
      <c r="B47" s="101" t="s">
        <v>130</v>
      </c>
      <c r="C47" s="103" t="s">
        <v>131</v>
      </c>
      <c r="D47" s="49" t="s">
        <v>250</v>
      </c>
      <c r="E47" s="55"/>
      <c r="F47" s="71"/>
      <c r="G47" s="76"/>
      <c r="H47" s="149">
        <f t="shared" si="0"/>
        <v>0</v>
      </c>
      <c r="I47" s="148"/>
      <c r="J47" s="148"/>
      <c r="K47" s="148"/>
      <c r="L47" s="148"/>
      <c r="M47" s="147"/>
    </row>
    <row r="48" spans="1:13">
      <c r="B48" s="105"/>
      <c r="C48" s="106"/>
      <c r="D48" s="6"/>
      <c r="E48" s="55"/>
      <c r="F48" s="71"/>
      <c r="G48" s="76"/>
      <c r="H48" s="149">
        <f t="shared" si="0"/>
        <v>0</v>
      </c>
      <c r="I48" s="148"/>
      <c r="J48" s="148"/>
      <c r="K48" s="148"/>
      <c r="L48" s="148"/>
      <c r="M48" s="147"/>
    </row>
    <row r="49" spans="2:13">
      <c r="B49" s="112" t="s">
        <v>196</v>
      </c>
      <c r="C49" s="113" t="s">
        <v>197</v>
      </c>
      <c r="D49" s="6"/>
      <c r="E49" s="55"/>
      <c r="F49" s="71"/>
      <c r="G49" s="76"/>
      <c r="H49" s="149">
        <f t="shared" si="0"/>
        <v>0</v>
      </c>
      <c r="I49" s="148"/>
      <c r="J49" s="148"/>
      <c r="K49" s="148"/>
      <c r="L49" s="148"/>
      <c r="M49" s="147"/>
    </row>
    <row r="50" spans="2:13">
      <c r="B50" s="109" t="s">
        <v>198</v>
      </c>
      <c r="C50" s="114" t="s">
        <v>199</v>
      </c>
      <c r="D50" s="6"/>
      <c r="E50" s="55"/>
      <c r="F50" s="71"/>
      <c r="G50" s="76"/>
      <c r="H50" s="149">
        <f t="shared" si="0"/>
        <v>0</v>
      </c>
      <c r="I50" s="148"/>
      <c r="J50" s="148"/>
      <c r="K50" s="148"/>
      <c r="L50" s="148"/>
      <c r="M50" s="147"/>
    </row>
    <row r="51" spans="2:13">
      <c r="B51" s="109" t="s">
        <v>200</v>
      </c>
      <c r="C51" s="111" t="s">
        <v>201</v>
      </c>
      <c r="D51" s="181"/>
      <c r="E51" s="55"/>
      <c r="F51" s="71"/>
      <c r="G51" s="76"/>
      <c r="H51" s="149">
        <f t="shared" si="0"/>
        <v>0</v>
      </c>
      <c r="I51" s="148"/>
      <c r="J51" s="148"/>
      <c r="K51" s="148"/>
      <c r="L51" s="148"/>
      <c r="M51" s="147"/>
    </row>
    <row r="52" spans="2:13">
      <c r="B52" s="101" t="s">
        <v>132</v>
      </c>
      <c r="C52" s="102" t="s">
        <v>133</v>
      </c>
      <c r="D52" s="49" t="s">
        <v>250</v>
      </c>
      <c r="E52" s="55"/>
      <c r="F52" s="71"/>
      <c r="G52" s="76"/>
      <c r="H52" s="149">
        <f t="shared" si="0"/>
        <v>0</v>
      </c>
      <c r="I52" s="148"/>
      <c r="J52" s="148"/>
      <c r="K52" s="148"/>
      <c r="L52" s="148"/>
      <c r="M52" s="147"/>
    </row>
    <row r="53" spans="2:13" ht="31">
      <c r="B53" s="101" t="s">
        <v>134</v>
      </c>
      <c r="C53" s="102" t="s">
        <v>135</v>
      </c>
      <c r="D53" s="49" t="s">
        <v>214</v>
      </c>
      <c r="E53" s="55" t="s">
        <v>308</v>
      </c>
      <c r="F53" s="71" t="s">
        <v>305</v>
      </c>
      <c r="G53" s="150">
        <v>0</v>
      </c>
      <c r="H53" s="149">
        <f t="shared" si="0"/>
        <v>0</v>
      </c>
      <c r="I53" s="148"/>
      <c r="J53" s="148"/>
      <c r="K53" s="148"/>
      <c r="L53" s="152">
        <v>0</v>
      </c>
      <c r="M53" s="147"/>
    </row>
    <row r="54" spans="2:13">
      <c r="B54" s="101" t="s">
        <v>136</v>
      </c>
      <c r="C54" s="104" t="s">
        <v>137</v>
      </c>
      <c r="D54" s="49" t="s">
        <v>250</v>
      </c>
      <c r="E54" s="55"/>
      <c r="F54" s="71"/>
      <c r="G54" s="76"/>
      <c r="H54" s="149">
        <f t="shared" si="0"/>
        <v>0</v>
      </c>
      <c r="I54" s="148"/>
      <c r="J54" s="148"/>
      <c r="K54" s="148"/>
      <c r="L54" s="148"/>
      <c r="M54" s="147"/>
    </row>
    <row r="55" spans="2:13">
      <c r="B55" s="109" t="s">
        <v>194</v>
      </c>
      <c r="C55" s="111" t="s">
        <v>195</v>
      </c>
      <c r="D55" s="5"/>
      <c r="E55" s="55"/>
      <c r="F55" s="71"/>
      <c r="G55" s="76"/>
      <c r="H55" s="149">
        <f t="shared" si="0"/>
        <v>0</v>
      </c>
      <c r="I55" s="148"/>
      <c r="J55" s="148"/>
      <c r="K55" s="148"/>
      <c r="L55" s="148"/>
      <c r="M55" s="147"/>
    </row>
    <row r="56" spans="2:13">
      <c r="B56" s="101" t="s">
        <v>138</v>
      </c>
      <c r="C56" s="102" t="s">
        <v>139</v>
      </c>
      <c r="D56" s="49" t="s">
        <v>189</v>
      </c>
      <c r="E56" s="55" t="s">
        <v>254</v>
      </c>
      <c r="F56" s="71" t="s">
        <v>253</v>
      </c>
      <c r="G56" s="76">
        <v>2240137536</v>
      </c>
      <c r="H56" s="149">
        <f t="shared" si="0"/>
        <v>2240137536</v>
      </c>
      <c r="I56" s="148">
        <v>2166484384</v>
      </c>
      <c r="J56" s="148">
        <v>73653152</v>
      </c>
      <c r="K56" s="148"/>
      <c r="L56" s="148"/>
      <c r="M56" s="147"/>
    </row>
    <row r="57" spans="2:13">
      <c r="B57" s="101" t="s">
        <v>138</v>
      </c>
      <c r="C57" s="102" t="s">
        <v>139</v>
      </c>
      <c r="D57" s="49" t="s">
        <v>189</v>
      </c>
      <c r="E57" s="55" t="s">
        <v>252</v>
      </c>
      <c r="F57" s="71" t="s">
        <v>251</v>
      </c>
      <c r="G57" s="150">
        <v>0</v>
      </c>
      <c r="H57" s="149">
        <f t="shared" si="0"/>
        <v>0</v>
      </c>
      <c r="I57" s="148"/>
      <c r="J57" s="148"/>
      <c r="K57" s="148"/>
      <c r="L57" s="148"/>
      <c r="M57" s="147"/>
    </row>
    <row r="58" spans="2:13">
      <c r="B58" s="101" t="s">
        <v>140</v>
      </c>
      <c r="C58" s="102" t="s">
        <v>141</v>
      </c>
      <c r="D58" s="49" t="s">
        <v>250</v>
      </c>
      <c r="E58" s="182"/>
      <c r="F58" s="182"/>
      <c r="G58" s="182"/>
      <c r="H58" s="149">
        <f t="shared" si="0"/>
        <v>0</v>
      </c>
      <c r="I58" s="3"/>
      <c r="J58" s="148"/>
      <c r="K58" s="148"/>
      <c r="L58" s="148"/>
      <c r="M58" s="147"/>
    </row>
    <row r="59" spans="2:13">
      <c r="B59" s="109" t="s">
        <v>178</v>
      </c>
      <c r="C59" s="110" t="s">
        <v>193</v>
      </c>
      <c r="D59" s="5"/>
      <c r="E59" s="233"/>
      <c r="F59" s="234"/>
      <c r="G59" s="235"/>
      <c r="H59" s="149">
        <f t="shared" si="0"/>
        <v>0</v>
      </c>
      <c r="I59" s="148"/>
      <c r="J59" s="148"/>
      <c r="K59" s="148"/>
      <c r="L59" s="148"/>
      <c r="M59" s="147"/>
    </row>
    <row r="60" spans="2:13">
      <c r="B60" s="101" t="s">
        <v>142</v>
      </c>
      <c r="C60" s="107" t="s">
        <v>143</v>
      </c>
      <c r="D60" s="49" t="s">
        <v>250</v>
      </c>
      <c r="E60" s="55"/>
      <c r="F60" s="71"/>
      <c r="G60" s="76"/>
      <c r="H60" s="149">
        <f t="shared" si="0"/>
        <v>0</v>
      </c>
      <c r="I60" s="148"/>
      <c r="J60" s="148"/>
      <c r="K60" s="148"/>
      <c r="L60" s="148"/>
      <c r="M60" s="147"/>
    </row>
    <row r="61" spans="2:13">
      <c r="B61" s="101" t="s">
        <v>144</v>
      </c>
      <c r="C61" s="107" t="s">
        <v>145</v>
      </c>
      <c r="D61" s="49" t="s">
        <v>250</v>
      </c>
      <c r="E61" s="55"/>
      <c r="F61" s="71"/>
      <c r="G61" s="76"/>
      <c r="H61" s="149">
        <f t="shared" si="0"/>
        <v>0</v>
      </c>
      <c r="I61" s="148"/>
      <c r="J61" s="148"/>
      <c r="K61" s="148"/>
      <c r="L61" s="148"/>
      <c r="M61" s="147"/>
    </row>
    <row r="62" spans="2:13" ht="31">
      <c r="B62" s="101" t="s">
        <v>146</v>
      </c>
      <c r="C62" s="102" t="s">
        <v>147</v>
      </c>
      <c r="D62" s="49" t="s">
        <v>250</v>
      </c>
      <c r="E62" s="55"/>
      <c r="F62" s="71"/>
      <c r="G62" s="76"/>
      <c r="H62" s="149">
        <f t="shared" si="0"/>
        <v>0</v>
      </c>
      <c r="I62" s="148"/>
      <c r="J62" s="148"/>
      <c r="K62" s="148"/>
      <c r="L62" s="148"/>
      <c r="M62" s="147"/>
    </row>
    <row r="63" spans="2:13">
      <c r="B63" s="101" t="s">
        <v>148</v>
      </c>
      <c r="C63" s="102" t="s">
        <v>149</v>
      </c>
      <c r="D63" s="49" t="s">
        <v>250</v>
      </c>
      <c r="E63" s="55"/>
      <c r="F63" s="71"/>
      <c r="G63" s="76"/>
      <c r="H63" s="149">
        <f t="shared" si="0"/>
        <v>0</v>
      </c>
      <c r="I63" s="148"/>
      <c r="J63" s="148"/>
      <c r="K63" s="148"/>
      <c r="L63" s="148"/>
      <c r="M63" s="147"/>
    </row>
    <row r="64" spans="2:13">
      <c r="B64" s="109" t="s">
        <v>191</v>
      </c>
      <c r="C64" s="116" t="s">
        <v>192</v>
      </c>
      <c r="D64" s="5"/>
      <c r="E64" s="55"/>
      <c r="F64" s="71"/>
      <c r="G64" s="76"/>
      <c r="H64" s="149">
        <f t="shared" si="0"/>
        <v>0</v>
      </c>
      <c r="I64" s="148"/>
      <c r="J64" s="148"/>
      <c r="K64" s="148"/>
      <c r="L64" s="148"/>
      <c r="M64" s="147"/>
    </row>
    <row r="65" spans="1:26">
      <c r="B65" s="108" t="s">
        <v>150</v>
      </c>
      <c r="C65" s="102" t="s">
        <v>151</v>
      </c>
      <c r="D65" s="49" t="s">
        <v>250</v>
      </c>
      <c r="E65" s="3"/>
      <c r="F65" s="3"/>
      <c r="G65" s="3"/>
      <c r="H65" s="149">
        <f t="shared" si="0"/>
        <v>0</v>
      </c>
      <c r="I65" s="148"/>
      <c r="J65" s="148"/>
      <c r="K65" s="148"/>
      <c r="L65" s="148"/>
      <c r="M65" s="147"/>
    </row>
    <row r="66" spans="1:26">
      <c r="B66" s="101" t="s">
        <v>152</v>
      </c>
      <c r="C66" s="102" t="s">
        <v>153</v>
      </c>
      <c r="D66" s="49" t="s">
        <v>214</v>
      </c>
      <c r="E66" s="71" t="s">
        <v>306</v>
      </c>
      <c r="F66" s="71" t="s">
        <v>307</v>
      </c>
      <c r="G66" s="184">
        <v>458100</v>
      </c>
      <c r="H66" s="149">
        <f t="shared" si="0"/>
        <v>0</v>
      </c>
      <c r="I66" s="148"/>
      <c r="J66" s="148"/>
      <c r="K66" s="148"/>
      <c r="L66" s="148"/>
      <c r="M66" s="147"/>
    </row>
    <row r="67" spans="1:26">
      <c r="B67" s="108" t="s">
        <v>154</v>
      </c>
      <c r="C67" s="104" t="s">
        <v>155</v>
      </c>
      <c r="D67" s="49" t="s">
        <v>250</v>
      </c>
      <c r="E67" s="55"/>
      <c r="F67" s="71"/>
      <c r="G67" s="76"/>
      <c r="H67" s="149">
        <f t="shared" si="0"/>
        <v>0</v>
      </c>
      <c r="I67" s="148"/>
      <c r="J67" s="148"/>
      <c r="K67" s="148"/>
      <c r="L67" s="148"/>
      <c r="M67" s="147"/>
    </row>
    <row r="68" spans="1:26">
      <c r="B68" s="194" t="s">
        <v>156</v>
      </c>
      <c r="C68" s="195" t="s">
        <v>157</v>
      </c>
      <c r="D68" s="196" t="s">
        <v>250</v>
      </c>
      <c r="E68" s="185"/>
      <c r="F68" s="72"/>
      <c r="G68" s="77"/>
      <c r="H68" s="197">
        <f t="shared" si="0"/>
        <v>0</v>
      </c>
      <c r="I68" s="146"/>
      <c r="J68" s="146"/>
      <c r="K68" s="146"/>
      <c r="L68" s="146"/>
      <c r="M68" s="145"/>
    </row>
    <row r="69" spans="1:26">
      <c r="E69" s="10"/>
      <c r="F69" s="10"/>
      <c r="G69" s="73" t="s">
        <v>158</v>
      </c>
      <c r="H69" s="74" t="s">
        <v>172</v>
      </c>
    </row>
    <row r="70" spans="1:26" ht="21">
      <c r="B70" s="59" t="s">
        <v>159</v>
      </c>
      <c r="G70" s="75">
        <f>SUM(G19:G68)</f>
        <v>15070544066</v>
      </c>
      <c r="H70" s="75">
        <f>SUM(H19:H68)</f>
        <v>14179550637</v>
      </c>
      <c r="I70" s="143"/>
    </row>
    <row r="71" spans="1:26">
      <c r="B71" s="2" t="s">
        <v>190</v>
      </c>
      <c r="F71" s="142"/>
      <c r="G71" s="144"/>
      <c r="H71" s="143"/>
    </row>
    <row r="72" spans="1:26">
      <c r="F72" s="142"/>
      <c r="G72" s="137"/>
      <c r="H72" s="137"/>
    </row>
    <row r="73" spans="1:26" s="132" customFormat="1" ht="14">
      <c r="A73" s="132" t="s">
        <v>249</v>
      </c>
      <c r="C73" s="133"/>
      <c r="D73" s="137"/>
      <c r="E73" s="133"/>
      <c r="F73" s="141"/>
      <c r="I73" s="137"/>
      <c r="J73" s="138"/>
      <c r="K73" s="133"/>
      <c r="P73" s="133"/>
      <c r="U73" s="133"/>
      <c r="Z73" s="133"/>
    </row>
    <row r="74" spans="1:26" s="132" customFormat="1" ht="14">
      <c r="A74" s="132" t="s">
        <v>248</v>
      </c>
      <c r="C74" s="133"/>
      <c r="D74" s="137"/>
      <c r="E74" s="133"/>
      <c r="F74" s="140"/>
      <c r="G74" s="137"/>
      <c r="H74" s="139"/>
      <c r="I74" s="137"/>
      <c r="J74" s="138"/>
      <c r="K74" s="133"/>
      <c r="P74" s="133"/>
      <c r="U74" s="133"/>
      <c r="Z74" s="133"/>
    </row>
    <row r="75" spans="1:26" s="132" customFormat="1" ht="14">
      <c r="A75" s="132" t="s">
        <v>247</v>
      </c>
      <c r="C75" s="133"/>
      <c r="D75" s="137"/>
      <c r="E75" s="133"/>
      <c r="F75" s="133"/>
      <c r="G75" s="137"/>
      <c r="H75" s="139"/>
      <c r="I75" s="137"/>
      <c r="J75" s="138"/>
      <c r="K75" s="133"/>
      <c r="P75" s="133"/>
      <c r="U75" s="133"/>
      <c r="Z75" s="133"/>
    </row>
    <row r="76" spans="1:26" s="132" customFormat="1" ht="13.75" customHeight="1">
      <c r="A76" s="132" t="s">
        <v>246</v>
      </c>
      <c r="C76" s="133"/>
      <c r="D76" s="137"/>
      <c r="E76" s="133"/>
      <c r="F76" s="133"/>
      <c r="G76" s="137"/>
      <c r="H76" s="139"/>
      <c r="I76" s="137"/>
      <c r="J76" s="138"/>
      <c r="K76" s="133"/>
      <c r="P76" s="133"/>
      <c r="U76" s="133"/>
      <c r="Z76" s="133"/>
    </row>
    <row r="77" spans="1:26" s="132" customFormat="1" ht="13.75" customHeight="1">
      <c r="A77" s="236" t="s">
        <v>245</v>
      </c>
      <c r="B77" s="236"/>
      <c r="C77" s="236"/>
      <c r="D77" s="236"/>
      <c r="E77" s="236"/>
      <c r="F77" s="236"/>
      <c r="G77" s="236"/>
      <c r="H77" s="139"/>
      <c r="I77" s="137"/>
      <c r="J77" s="138"/>
      <c r="K77" s="133"/>
      <c r="P77" s="133"/>
      <c r="U77" s="133"/>
      <c r="Z77" s="133"/>
    </row>
    <row r="78" spans="1:26" s="132" customFormat="1" ht="14">
      <c r="A78" s="132" t="s">
        <v>244</v>
      </c>
      <c r="C78" s="133"/>
      <c r="D78" s="137"/>
      <c r="E78" s="133"/>
      <c r="F78" s="133"/>
      <c r="G78" s="135"/>
      <c r="H78" s="136"/>
      <c r="I78" s="135"/>
      <c r="J78" s="134"/>
      <c r="K78" s="133"/>
      <c r="P78" s="133"/>
      <c r="U78" s="133"/>
      <c r="Z78" s="133"/>
    </row>
    <row r="79" spans="1:26" s="130" customFormat="1" ht="13.5"/>
    <row r="80" spans="1:26" s="130" customFormat="1" ht="13.5">
      <c r="A80" s="131" t="s">
        <v>243</v>
      </c>
      <c r="B80" s="129"/>
      <c r="C80" s="129"/>
      <c r="D80" s="129"/>
      <c r="E80" s="129"/>
      <c r="F80" s="129"/>
      <c r="G80" s="129"/>
      <c r="H80" s="129"/>
    </row>
    <row r="81" spans="1:8" s="129" customFormat="1" ht="83.15" customHeight="1">
      <c r="A81" s="223" t="s">
        <v>242</v>
      </c>
      <c r="B81" s="224"/>
      <c r="C81" s="224"/>
      <c r="D81" s="224"/>
      <c r="E81" s="224"/>
      <c r="F81" s="224"/>
      <c r="G81" s="224"/>
      <c r="H81" s="225"/>
    </row>
    <row r="83" spans="1:8">
      <c r="B83" s="2" t="s">
        <v>344</v>
      </c>
    </row>
    <row r="84" spans="1:8">
      <c r="B84" s="208" t="s">
        <v>342</v>
      </c>
    </row>
    <row r="85" spans="1:8">
      <c r="B85" s="208" t="s">
        <v>336</v>
      </c>
    </row>
    <row r="86" spans="1:8">
      <c r="B86" s="208" t="s">
        <v>338</v>
      </c>
    </row>
    <row r="87" spans="1:8">
      <c r="B87" s="208" t="s">
        <v>340</v>
      </c>
    </row>
    <row r="88" spans="1:8">
      <c r="B88" s="208" t="s">
        <v>343</v>
      </c>
    </row>
  </sheetData>
  <mergeCells count="9">
    <mergeCell ref="A81:H81"/>
    <mergeCell ref="B17:D17"/>
    <mergeCell ref="E17:G17"/>
    <mergeCell ref="H17:L17"/>
    <mergeCell ref="B18:C18"/>
    <mergeCell ref="E38:G38"/>
    <mergeCell ref="E59:G59"/>
    <mergeCell ref="E29:G29"/>
    <mergeCell ref="A77:G77"/>
  </mergeCells>
  <conditionalFormatting sqref="D21:D23 D45 D58:D68 D29:D43 D47:D56">
    <cfRule type="containsText" dxfId="7" priority="10" operator="containsText" text="Including;Not Applicable;Not included">
      <formula>NOT(ISERROR(SEARCH("Including;Not Applicable;Not included",D21)))</formula>
    </cfRule>
  </conditionalFormatting>
  <conditionalFormatting sqref="D57">
    <cfRule type="containsText" dxfId="6" priority="9" operator="containsText" text="Including;Not Applicable;Not included">
      <formula>NOT(ISERROR(SEARCH("Including;Not Applicable;Not included",D57)))</formula>
    </cfRule>
  </conditionalFormatting>
  <conditionalFormatting sqref="D24">
    <cfRule type="containsText" dxfId="5" priority="8" operator="containsText" text="Including;Not Applicable;Not included">
      <formula>NOT(ISERROR(SEARCH("Including;Not Applicable;Not included",D24)))</formula>
    </cfRule>
  </conditionalFormatting>
  <conditionalFormatting sqref="D27">
    <cfRule type="containsText" dxfId="4" priority="7" operator="containsText" text="Including;Not Applicable;Not included">
      <formula>NOT(ISERROR(SEARCH("Including;Not Applicable;Not included",D27)))</formula>
    </cfRule>
  </conditionalFormatting>
  <conditionalFormatting sqref="D28">
    <cfRule type="containsText" dxfId="3" priority="6" operator="containsText" text="Including;Not Applicable;Not included">
      <formula>NOT(ISERROR(SEARCH("Including;Not Applicable;Not included",D28)))</formula>
    </cfRule>
  </conditionalFormatting>
  <conditionalFormatting sqref="D44">
    <cfRule type="containsText" dxfId="2" priority="5" operator="containsText" text="Including;Not Applicable;Not included">
      <formula>NOT(ISERROR(SEARCH("Including;Not Applicable;Not included",D44)))</formula>
    </cfRule>
  </conditionalFormatting>
  <conditionalFormatting sqref="D25">
    <cfRule type="containsText" dxfId="1" priority="4" operator="containsText" text="Including;Not Applicable;Not included">
      <formula>NOT(ISERROR(SEARCH("Including;Not Applicable;Not included",D25)))</formula>
    </cfRule>
  </conditionalFormatting>
  <conditionalFormatting sqref="D26">
    <cfRule type="containsText" dxfId="0" priority="3" operator="containsText" text="Including;Not Applicable;Not included">
      <formula>NOT(ISERROR(SEARCH("Including;Not Applicable;Not included",D26)))</formula>
    </cfRule>
  </conditionalFormatting>
  <dataValidations count="14">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32:D33 D56:D58 D65:D68 D52:D54 D35:D38 D60:D63 D21:D30 D40:D45 D47" xr:uid="{00000000-0002-0000-0300-000001000000}">
      <formula1>"Incluido y conciliado,Incluido y parcialmente conciliado,Incluido y no conciliado,No incluido,No aplicable,&lt;Elija una opción&gt;"</formula1>
    </dataValidation>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11" xr:uid="{00000000-0002-0000-0300-000002000000}">
      <formula1>3</formula1>
      <formula2>3</formula2>
    </dataValidation>
    <dataValidation allowBlank="1" showInputMessage="1" promptTitle="Nombre de la empresa" prompt="Ingrese aquí el nombre de la empresa._x000a__x000a_Evite usar acrónimos e ingrese el nombre completo._x000a_" sqref="I12:M12" xr:uid="{00000000-0002-0000-0300-000003000000}"/>
    <dataValidation type="list" showDropDown="1" showInputMessage="1" showErrorMessage="1" errorTitle="No edite estas celdas" error="No edite estas celdas" sqref="H10:H15 E18:H18 D31 D13:F14 D39 E15:F15 D48:D51 D55 D59 D64 D34 E16:M17 B69:B70 G69:H70 B10:C18 D15:D20 D10:G10 D11:F11 D12:G12" xr:uid="{00000000-0002-0000-0300-000004000000}">
      <formula1>"#ERROR!"</formula1>
    </dataValidation>
    <dataValidation type="decimal" operator="greaterThan" allowBlank="1" showErrorMessage="1" errorTitle="Se detectó un valor no numérico" error="Incluya solo números en esta sección._x000a__x000a_Incluya otra información o comentarios en las notas de la sección E._x000a_" sqref="G30:G36 J37:K37 J58:K58 I29:K29 I31:K36 I30:J30 G19:G28 J23:M23 I38:K57 I19:M22 L24:M24 J25:M25 I23:I28 G60:G64 G39:G57 G66:G68 L26:M68 I59:K68" xr:uid="{00000000-0002-0000-0300-000005000000}">
      <formula1>0</formula1>
    </dataValidation>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38:E57 E19:E36 E59:E64 E66:E68 D46" xr:uid="{00000000-0002-0000-0300-000006000000}"/>
    <dataValidation allowBlank="1" showInputMessage="1" promptTitle="Organismo gubernamental receptor" prompt="Ingrese aquí el nombre del receptor gubernamental._x000a__x000a_Evite usar acrónimos e ingrese el nombre completo._x000a_" sqref="F30:F36 F39:F57 F19:F28 F60:F64 F66:F68" xr:uid="{00000000-0002-0000-0300-000007000000}"/>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14:M14" xr:uid="{00000000-0002-0000-0300-000008000000}">
      <formula1>"&lt;Seleccione el sector&gt;,Petroléo,Gas,Minería,NA,Petroléo &amp; Gas,Petroléo, Gas &amp; Minería,Otros"</formula1>
    </dataValidation>
    <dataValidation allowBlank="1" showInputMessage="1" promptTitle="N.° de identificación" prompt="Introduzca el número de identificación único, como el número de identificación del contribuyente (TIN), el número de la organización o similar." sqref="I13:M13" xr:uid="{00000000-0002-0000-0300-000009000000}"/>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15:M15" xr:uid="{00000000-0002-0000-0300-00000A000000}">
      <formula1>1</formula1>
      <formula2>30</formula2>
    </dataValidation>
    <dataValidation type="custom" allowBlank="1" showInputMessage="1" promptTitle="Nombre del identificador" prompt="Introduzca el nombre del identificador, como el &quot;número de identificación del contribuyente (TIN)&quot; o similar." sqref="G13" xr:uid="{E1A95AA4-BDB8-4ED9-99EE-9EC1058FD9FA}">
      <formula1>IFERROR(OR(ISNUMBER(SEARCH("Ejemplo:",G13)),ISNUMBER(SEARCH("Ejemplo:",G13))),TRUE)</formula1>
    </dataValidation>
    <dataValidation allowBlank="1" showInputMessage="1" promptTitle="Nombre del registro" prompt="Introduzca el nombre del registro o la agencia." sqref="G14" xr:uid="{F1C88489-6383-4B18-9867-326B186235A0}"/>
    <dataValidation allowBlank="1" showInputMessage="1" showErrorMessage="1" promptTitle="Dirección URL del registro" prompt="Incluya la dirección URL al registro o la agencia." sqref="G15" xr:uid="{1E9D0DB4-A060-41C1-8939-7F96D784C8D3}"/>
    <dataValidation type="list" showDropDown="1" showErrorMessage="1" errorTitle="Se detectó un intento de edición" error="No edite las descripciones ni códigos del GFS." sqref="B19:C68" xr:uid="{00000000-0002-0000-0300-000000000000}">
      <formula1>"#ERROR!"</formula1>
    </dataValidation>
  </dataValidations>
  <hyperlinks>
    <hyperlink ref="B85" r:id="rId1" xr:uid="{88E80446-A638-406B-8664-F84FA0E39ED1}"/>
    <hyperlink ref="B84" r:id="rId2" xr:uid="{57DB6F49-68B3-4CE4-ABDB-C7DC21DF97EF}"/>
    <hyperlink ref="B86" r:id="rId3" xr:uid="{0018CB58-D47D-478D-8B7C-2414019CAEE0}"/>
    <hyperlink ref="B87" r:id="rId4" xr:uid="{5A90968E-09B9-4EE7-B7C5-5A40000639DF}"/>
    <hyperlink ref="B88" r:id="rId5" xr:uid="{4E60B408-E146-4B19-B0EF-032E984C4727}"/>
  </hyperlinks>
  <pageMargins left="0.75" right="0.75" top="1" bottom="1" header="0.5" footer="0.5"/>
  <pageSetup paperSize="9" orientation="portrait" horizontalDpi="4294967292" verticalDpi="4294967292"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2.xml><?xml version="1.0" encoding="utf-8"?>
<ds:datastoreItem xmlns:ds="http://schemas.openxmlformats.org/officeDocument/2006/customXml" ds:itemID="{C9004B2B-F419-49D9-9671-796E2EC48129}"/>
</file>

<file path=customXml/itemProps3.xml><?xml version="1.0" encoding="utf-8"?>
<ds:datastoreItem xmlns:ds="http://schemas.openxmlformats.org/officeDocument/2006/customXml" ds:itemID="{449BAC7F-A554-4F4D-B81F-16889AFA22E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Comments</vt:lpstr>
      <vt:lpstr>Introducción</vt:lpstr>
      <vt:lpstr>1. Acerca de</vt:lpstr>
      <vt:lpstr>2. Contextual</vt:lpstr>
      <vt:lpstr>3. Ingresos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2014-09-23T08:46:05Z</cp:lastPrinted>
  <dcterms:created xsi:type="dcterms:W3CDTF">2014-08-29T11:25:27Z</dcterms:created>
  <dcterms:modified xsi:type="dcterms:W3CDTF">2019-02-15T09:29:34Z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