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 ZEITI\"/>
    </mc:Choice>
  </mc:AlternateContent>
  <xr:revisionPtr revIDLastSave="0" documentId="8_{C41E5F86-B861-4581-AB1F-02DEE6CBCDB2}" xr6:coauthVersionLast="47" xr6:coauthVersionMax="47" xr10:uidLastSave="{00000000-0000-0000-0000-000000000000}"/>
  <bookViews>
    <workbookView xWindow="-120" yWindow="-120" windowWidth="20730" windowHeight="11160" xr2:uid="{7125B5E9-F673-4305-943C-4E1F0D79B413}"/>
  </bookViews>
  <sheets>
    <sheet name="Sheet1" sheetId="1" r:id="rId1"/>
  </sheets>
  <definedNames>
    <definedName name="_xlnm._FilterDatabase" localSheetId="0" hidden="1">Sheet1!$A$1:$H$193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B47" i="1"/>
  <c r="C64" i="1"/>
  <c r="B64" i="1"/>
  <c r="G80" i="1"/>
  <c r="C80" i="1"/>
  <c r="B80" i="1"/>
  <c r="C96" i="1"/>
  <c r="B96" i="1"/>
  <c r="G112" i="1"/>
  <c r="C112" i="1"/>
  <c r="B112" i="1"/>
  <c r="G128" i="1"/>
  <c r="C128" i="1"/>
  <c r="B128" i="1"/>
  <c r="G144" i="1"/>
  <c r="C144" i="1"/>
  <c r="B144" i="1"/>
  <c r="C161" i="1"/>
  <c r="B161" i="1"/>
  <c r="E193" i="1"/>
  <c r="H193" i="1"/>
  <c r="G193" i="1"/>
  <c r="F193" i="1"/>
  <c r="C177" i="1"/>
  <c r="B177" i="1"/>
  <c r="C193" i="1"/>
  <c r="B193" i="1"/>
  <c r="C31" i="1"/>
  <c r="B31" i="1"/>
</calcChain>
</file>

<file path=xl/sharedStrings.xml><?xml version="1.0" encoding="utf-8"?>
<sst xmlns="http://schemas.openxmlformats.org/spreadsheetml/2006/main" count="240" uniqueCount="32">
  <si>
    <t>KAGEM</t>
  </si>
  <si>
    <t>Company</t>
  </si>
  <si>
    <t>Govt</t>
  </si>
  <si>
    <t>Adjust Company</t>
  </si>
  <si>
    <t>Adjustment Gov't</t>
  </si>
  <si>
    <t>Revise company</t>
  </si>
  <si>
    <t>Revised Govt</t>
  </si>
  <si>
    <t>Revised difference</t>
  </si>
  <si>
    <t>Pay-As-You-Earn</t>
  </si>
  <si>
    <t>Company Income Tax (CIT)</t>
  </si>
  <si>
    <t>Withholding Taxes</t>
  </si>
  <si>
    <t>Property Transfer Tax</t>
  </si>
  <si>
    <t>Mineral Royalty</t>
  </si>
  <si>
    <t>Export Levy</t>
  </si>
  <si>
    <t>Import VAT</t>
  </si>
  <si>
    <t>Import/Customs Duty</t>
  </si>
  <si>
    <t xml:space="preserve">Excise Duty </t>
  </si>
  <si>
    <t>VAT</t>
  </si>
  <si>
    <t>Withholding VAT (WHVAT)</t>
  </si>
  <si>
    <t>Total</t>
  </si>
  <si>
    <t>KCM</t>
  </si>
  <si>
    <t>ZCCM-IH</t>
  </si>
  <si>
    <t>KANSANSHI</t>
  </si>
  <si>
    <t>Dividends</t>
  </si>
  <si>
    <t>KALUMBILA</t>
  </si>
  <si>
    <t>FQMO</t>
  </si>
  <si>
    <t>CNMC</t>
  </si>
  <si>
    <t>MOPANI</t>
  </si>
  <si>
    <t>LUMWANA</t>
  </si>
  <si>
    <t>MAAMBA</t>
  </si>
  <si>
    <t>CHAMBISHI</t>
  </si>
  <si>
    <t>NFCA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</si>
</sst>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">
    <font>
      <sz val="10"/>
      <color theme="1"/>
      <name val="Trebuchet MS"/>
      <family val="2"/>
    </font>
    <font>
      <sz val="11"/>
      <color rgb="FF000000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rgb="FF000000"/>
      </right>
      <top style="dashed">
        <color rgb="FF000000"/>
      </top>
      <bottom style="medium">
        <color indexed="64"/>
      </bottom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dashed">
        <color rgb="FF000000"/>
      </right>
      <top style="medium">
        <color indexed="64"/>
      </top>
      <bottom style="dashed">
        <color rgb="FF000000"/>
      </bottom>
      <diagonal/>
    </border>
    <border>
      <left style="dashed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0" borderId="0" xfId="0" applyFont="1"/>
    <xf numFmtId="0" fontId="3" fillId="0" borderId="26" xfId="0" applyFont="1" applyBorder="1" applyAlignment="1">
      <alignment horizontal="center" vertical="center" wrapText="1"/>
    </xf>
    <xf numFmtId="43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1" fillId="2" borderId="19" xfId="0" applyNumberFormat="1" applyFont="1" applyFill="1" applyBorder="1" applyAlignment="1">
      <alignment vertical="center" wrapText="1"/>
    </xf>
    <xf numFmtId="43" fontId="1" fillId="2" borderId="20" xfId="0" applyNumberFormat="1" applyFont="1" applyFill="1" applyBorder="1" applyAlignment="1">
      <alignment vertical="center" wrapText="1"/>
    </xf>
    <xf numFmtId="43" fontId="1" fillId="0" borderId="24" xfId="0" applyNumberFormat="1" applyFont="1" applyBorder="1"/>
    <xf numFmtId="164" fontId="1" fillId="0" borderId="25" xfId="0" applyNumberFormat="1" applyFont="1" applyBorder="1"/>
    <xf numFmtId="165" fontId="1" fillId="2" borderId="3" xfId="0" applyNumberFormat="1" applyFont="1" applyFill="1" applyBorder="1" applyAlignment="1">
      <alignment vertical="center" wrapText="1"/>
    </xf>
    <xf numFmtId="43" fontId="1" fillId="2" borderId="9" xfId="0" applyNumberFormat="1" applyFont="1" applyFill="1" applyBorder="1" applyAlignment="1">
      <alignment vertical="center" wrapText="1"/>
    </xf>
    <xf numFmtId="43" fontId="3" fillId="0" borderId="10" xfId="0" applyNumberFormat="1" applyFont="1" applyBorder="1" applyAlignment="1" applyProtection="1">
      <alignment vertical="center" wrapText="1"/>
      <protection locked="0"/>
    </xf>
    <xf numFmtId="43" fontId="1" fillId="0" borderId="15" xfId="0" applyNumberFormat="1" applyFont="1" applyBorder="1"/>
    <xf numFmtId="164" fontId="1" fillId="0" borderId="4" xfId="0" applyNumberFormat="1" applyFont="1" applyBorder="1"/>
    <xf numFmtId="165" fontId="1" fillId="2" borderId="5" xfId="0" applyNumberFormat="1" applyFont="1" applyFill="1" applyBorder="1" applyAlignment="1">
      <alignment vertical="center" wrapText="1"/>
    </xf>
    <xf numFmtId="43" fontId="1" fillId="2" borderId="11" xfId="0" applyNumberFormat="1" applyFont="1" applyFill="1" applyBorder="1" applyAlignment="1">
      <alignment vertical="center" wrapText="1"/>
    </xf>
    <xf numFmtId="43" fontId="1" fillId="0" borderId="16" xfId="0" applyNumberFormat="1" applyFont="1" applyBorder="1"/>
    <xf numFmtId="164" fontId="1" fillId="0" borderId="6" xfId="0" applyNumberFormat="1" applyFont="1" applyBorder="1"/>
    <xf numFmtId="165" fontId="3" fillId="2" borderId="17" xfId="0" applyNumberFormat="1" applyFont="1" applyFill="1" applyBorder="1" applyAlignment="1">
      <alignment vertical="center" wrapText="1"/>
    </xf>
    <xf numFmtId="43" fontId="3" fillId="2" borderId="29" xfId="0" applyNumberFormat="1" applyFont="1" applyFill="1" applyBorder="1" applyAlignment="1">
      <alignment vertical="center" wrapText="1"/>
    </xf>
    <xf numFmtId="43" fontId="3" fillId="0" borderId="29" xfId="0" applyNumberFormat="1" applyFont="1" applyBorder="1" applyAlignment="1" applyProtection="1">
      <alignment vertical="center" wrapText="1"/>
      <protection locked="0"/>
    </xf>
    <xf numFmtId="43" fontId="3" fillId="0" borderId="35" xfId="0" applyNumberFormat="1" applyFont="1" applyBorder="1"/>
    <xf numFmtId="164" fontId="3" fillId="0" borderId="33" xfId="0" applyNumberFormat="1" applyFont="1" applyBorder="1"/>
    <xf numFmtId="164" fontId="3" fillId="0" borderId="18" xfId="0" applyNumberFormat="1" applyFont="1" applyBorder="1"/>
    <xf numFmtId="0" fontId="4" fillId="0" borderId="0" xfId="0" applyFont="1"/>
    <xf numFmtId="165" fontId="3" fillId="2" borderId="5" xfId="0" applyNumberFormat="1" applyFont="1" applyFill="1" applyBorder="1" applyAlignment="1">
      <alignment vertical="center" wrapText="1"/>
    </xf>
    <xf numFmtId="43" fontId="3" fillId="2" borderId="30" xfId="0" applyNumberFormat="1" applyFont="1" applyFill="1" applyBorder="1" applyAlignment="1">
      <alignment vertical="center" wrapText="1"/>
    </xf>
    <xf numFmtId="43" fontId="3" fillId="0" borderId="36" xfId="0" applyNumberFormat="1" applyFont="1" applyBorder="1"/>
    <xf numFmtId="164" fontId="3" fillId="0" borderId="34" xfId="0" applyNumberFormat="1" applyFont="1" applyBorder="1"/>
    <xf numFmtId="164" fontId="3" fillId="0" borderId="6" xfId="0" applyNumberFormat="1" applyFont="1" applyBorder="1"/>
    <xf numFmtId="43" fontId="1" fillId="0" borderId="2" xfId="0" applyNumberFormat="1" applyFont="1" applyBorder="1"/>
    <xf numFmtId="164" fontId="1" fillId="0" borderId="2" xfId="0" applyNumberFormat="1" applyFont="1" applyBorder="1"/>
    <xf numFmtId="43" fontId="1" fillId="0" borderId="1" xfId="0" applyNumberFormat="1" applyFont="1" applyBorder="1"/>
    <xf numFmtId="164" fontId="1" fillId="0" borderId="1" xfId="0" applyNumberFormat="1" applyFont="1" applyBorder="1"/>
    <xf numFmtId="165" fontId="1" fillId="2" borderId="17" xfId="0" applyNumberFormat="1" applyFont="1" applyFill="1" applyBorder="1" applyAlignment="1">
      <alignment vertical="center" wrapText="1"/>
    </xf>
    <xf numFmtId="43" fontId="1" fillId="2" borderId="29" xfId="0" applyNumberFormat="1" applyFont="1" applyFill="1" applyBorder="1" applyAlignment="1">
      <alignment vertical="center" wrapText="1"/>
    </xf>
    <xf numFmtId="43" fontId="1" fillId="0" borderId="35" xfId="0" applyNumberFormat="1" applyFont="1" applyBorder="1"/>
    <xf numFmtId="164" fontId="1" fillId="0" borderId="33" xfId="0" applyNumberFormat="1" applyFont="1" applyBorder="1"/>
    <xf numFmtId="164" fontId="1" fillId="0" borderId="18" xfId="0" applyNumberFormat="1" applyFont="1" applyBorder="1"/>
    <xf numFmtId="43" fontId="1" fillId="2" borderId="30" xfId="0" applyNumberFormat="1" applyFont="1" applyFill="1" applyBorder="1" applyAlignment="1">
      <alignment vertical="center" wrapText="1"/>
    </xf>
    <xf numFmtId="43" fontId="1" fillId="0" borderId="36" xfId="0" applyNumberFormat="1" applyFont="1" applyBorder="1"/>
    <xf numFmtId="164" fontId="1" fillId="0" borderId="34" xfId="0" applyNumberFormat="1" applyFont="1" applyBorder="1"/>
    <xf numFmtId="43" fontId="1" fillId="2" borderId="37" xfId="0" applyNumberFormat="1" applyFont="1" applyFill="1" applyBorder="1" applyAlignment="1">
      <alignment vertical="center" wrapText="1"/>
    </xf>
    <xf numFmtId="43" fontId="3" fillId="0" borderId="37" xfId="0" applyNumberFormat="1" applyFont="1" applyBorder="1" applyAlignment="1" applyProtection="1">
      <alignment vertical="center" wrapText="1"/>
      <protection locked="0"/>
    </xf>
    <xf numFmtId="164" fontId="1" fillId="0" borderId="38" xfId="0" applyNumberFormat="1" applyFont="1" applyBorder="1"/>
    <xf numFmtId="43" fontId="1" fillId="0" borderId="21" xfId="0" applyNumberFormat="1" applyFont="1" applyBorder="1" applyAlignment="1" applyProtection="1">
      <alignment vertical="center" wrapText="1"/>
      <protection locked="0"/>
    </xf>
    <xf numFmtId="43" fontId="1" fillId="0" borderId="10" xfId="0" applyNumberFormat="1" applyFont="1" applyBorder="1" applyAlignment="1" applyProtection="1">
      <alignment vertical="center" wrapText="1"/>
      <protection locked="0"/>
    </xf>
    <xf numFmtId="43" fontId="1" fillId="0" borderId="12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43" fontId="3" fillId="0" borderId="28" xfId="0" applyNumberFormat="1" applyFont="1" applyBorder="1" applyAlignment="1">
      <alignment horizontal="center" vertical="center" wrapText="1"/>
    </xf>
    <xf numFmtId="43" fontId="1" fillId="0" borderId="22" xfId="0" applyNumberFormat="1" applyFont="1" applyBorder="1"/>
    <xf numFmtId="43" fontId="1" fillId="0" borderId="23" xfId="0" applyNumberFormat="1" applyFont="1" applyBorder="1"/>
    <xf numFmtId="43" fontId="1" fillId="0" borderId="7" xfId="0" applyNumberFormat="1" applyFont="1" applyBorder="1"/>
    <xf numFmtId="43" fontId="1" fillId="0" borderId="13" xfId="0" applyNumberFormat="1" applyFont="1" applyBorder="1"/>
    <xf numFmtId="43" fontId="1" fillId="0" borderId="8" xfId="0" applyNumberFormat="1" applyFont="1" applyBorder="1"/>
    <xf numFmtId="43" fontId="1" fillId="0" borderId="14" xfId="0" applyNumberFormat="1" applyFont="1" applyBorder="1"/>
    <xf numFmtId="43" fontId="3" fillId="0" borderId="31" xfId="0" applyNumberFormat="1" applyFont="1" applyBorder="1"/>
    <xf numFmtId="43" fontId="3" fillId="0" borderId="33" xfId="0" applyNumberFormat="1" applyFont="1" applyBorder="1"/>
    <xf numFmtId="43" fontId="3" fillId="0" borderId="32" xfId="0" applyNumberFormat="1" applyFont="1" applyBorder="1"/>
    <xf numFmtId="43" fontId="3" fillId="0" borderId="34" xfId="0" applyNumberFormat="1" applyFont="1" applyBorder="1"/>
    <xf numFmtId="43" fontId="3" fillId="0" borderId="2" xfId="0" applyNumberFormat="1" applyFont="1" applyBorder="1" applyAlignment="1" applyProtection="1">
      <alignment vertical="center" wrapText="1"/>
      <protection locked="0"/>
    </xf>
    <xf numFmtId="43" fontId="3" fillId="0" borderId="1" xfId="0" applyNumberFormat="1" applyFont="1" applyBorder="1" applyAlignment="1" applyProtection="1">
      <alignment vertical="center" wrapText="1"/>
      <protection locked="0"/>
    </xf>
    <xf numFmtId="43" fontId="1" fillId="0" borderId="31" xfId="0" applyNumberFormat="1" applyFont="1" applyBorder="1"/>
    <xf numFmtId="43" fontId="1" fillId="0" borderId="33" xfId="0" applyNumberFormat="1" applyFont="1" applyBorder="1"/>
    <xf numFmtId="43" fontId="1" fillId="0" borderId="3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957C-E1AF-4CB6-B10D-40817F8773D3}">
  <dimension ref="A1:H193"/>
  <sheetViews>
    <sheetView tabSelected="1" workbookViewId="0">
      <selection activeCell="B12" sqref="B12"/>
    </sheetView>
  </sheetViews>
  <sheetFormatPr defaultRowHeight="16.5"/>
  <cols>
    <col min="1" max="1" width="62.85546875" style="3" customWidth="1"/>
    <col min="2" max="3" width="23.28515625" style="3" bestFit="1" customWidth="1"/>
    <col min="4" max="4" width="23.140625" style="3" bestFit="1" customWidth="1"/>
    <col min="5" max="5" width="20.140625" style="3" bestFit="1" customWidth="1"/>
    <col min="6" max="6" width="23.140625" style="3" bestFit="1" customWidth="1"/>
    <col min="7" max="7" width="22" style="3" bestFit="1" customWidth="1"/>
    <col min="8" max="8" width="22.28515625" style="3" bestFit="1" customWidth="1"/>
    <col min="9" max="16384" width="9.140625" style="3"/>
  </cols>
  <sheetData>
    <row r="1" spans="1:8" ht="17.25" thickBot="1">
      <c r="A1" s="1"/>
      <c r="B1" s="1"/>
      <c r="C1" s="2"/>
      <c r="D1" s="2"/>
      <c r="E1" s="2"/>
      <c r="F1" s="1"/>
      <c r="G1" s="1"/>
      <c r="H1" s="1"/>
    </row>
    <row r="2" spans="1:8" s="51" customFormat="1" ht="17.25" thickBot="1">
      <c r="A2" s="4" t="s">
        <v>0</v>
      </c>
      <c r="B2" s="4" t="s">
        <v>1</v>
      </c>
      <c r="C2" s="5" t="s">
        <v>2</v>
      </c>
      <c r="D2" s="52" t="s">
        <v>3</v>
      </c>
      <c r="E2" s="52" t="s">
        <v>4</v>
      </c>
      <c r="F2" s="4" t="s">
        <v>5</v>
      </c>
      <c r="G2" s="6" t="s">
        <v>6</v>
      </c>
      <c r="H2" s="6" t="s">
        <v>7</v>
      </c>
    </row>
    <row r="3" spans="1:8">
      <c r="A3" s="8" t="s">
        <v>8</v>
      </c>
      <c r="B3" s="9">
        <v>62446234.439999998</v>
      </c>
      <c r="C3" s="48">
        <v>58404392.590000004</v>
      </c>
      <c r="D3" s="53">
        <v>0</v>
      </c>
      <c r="E3" s="54">
        <v>4041842</v>
      </c>
      <c r="F3" s="10">
        <v>62446234.439999998</v>
      </c>
      <c r="G3" s="11">
        <v>62446234.590000004</v>
      </c>
      <c r="H3" s="11">
        <v>-0.15000000596046401</v>
      </c>
    </row>
    <row r="4" spans="1:8">
      <c r="A4" s="12" t="s">
        <v>9</v>
      </c>
      <c r="B4" s="13">
        <v>239887906.09</v>
      </c>
      <c r="C4" s="49">
        <v>239887906.09</v>
      </c>
      <c r="D4" s="55">
        <v>0</v>
      </c>
      <c r="E4" s="56">
        <v>0</v>
      </c>
      <c r="F4" s="15">
        <v>239887906.09</v>
      </c>
      <c r="G4" s="16">
        <v>239887906.09</v>
      </c>
      <c r="H4" s="16">
        <v>0</v>
      </c>
    </row>
    <row r="5" spans="1:8">
      <c r="A5" s="12" t="s">
        <v>10</v>
      </c>
      <c r="B5" s="13">
        <v>23119719.399999999</v>
      </c>
      <c r="C5" s="49">
        <v>5446396.0899999999</v>
      </c>
      <c r="D5" s="55">
        <v>-18379614</v>
      </c>
      <c r="E5" s="56">
        <v>-89162</v>
      </c>
      <c r="F5" s="15">
        <v>4740105.3999999901</v>
      </c>
      <c r="G5" s="16">
        <v>5357234.09</v>
      </c>
      <c r="H5" s="16">
        <v>-617128.69000000495</v>
      </c>
    </row>
    <row r="6" spans="1:8">
      <c r="A6" s="12" t="s">
        <v>11</v>
      </c>
      <c r="B6" s="13">
        <v>0</v>
      </c>
      <c r="C6" s="49">
        <v>0</v>
      </c>
      <c r="D6" s="55">
        <v>0</v>
      </c>
      <c r="E6" s="56">
        <v>0</v>
      </c>
      <c r="F6" s="15">
        <v>0</v>
      </c>
      <c r="G6" s="16">
        <v>0</v>
      </c>
      <c r="H6" s="16">
        <v>0</v>
      </c>
    </row>
    <row r="7" spans="1:8">
      <c r="A7" s="12" t="s">
        <v>12</v>
      </c>
      <c r="B7" s="13">
        <v>191811766.30000001</v>
      </c>
      <c r="C7" s="49">
        <v>117007867.08</v>
      </c>
      <c r="D7" s="55">
        <v>0</v>
      </c>
      <c r="E7" s="56">
        <v>74803900</v>
      </c>
      <c r="F7" s="15">
        <v>191811766.30000001</v>
      </c>
      <c r="G7" s="16">
        <v>191811767.08000001</v>
      </c>
      <c r="H7" s="16">
        <v>-0.77999997138977095</v>
      </c>
    </row>
    <row r="8" spans="1:8">
      <c r="A8" s="12" t="s">
        <v>13</v>
      </c>
      <c r="B8" s="13">
        <v>0</v>
      </c>
      <c r="C8" s="49">
        <v>0</v>
      </c>
      <c r="D8" s="55">
        <v>0</v>
      </c>
      <c r="E8" s="56">
        <v>0</v>
      </c>
      <c r="F8" s="15">
        <v>0</v>
      </c>
      <c r="G8" s="16">
        <v>0</v>
      </c>
      <c r="H8" s="16">
        <v>0</v>
      </c>
    </row>
    <row r="9" spans="1:8">
      <c r="A9" s="12" t="s">
        <v>14</v>
      </c>
      <c r="B9" s="13">
        <v>73178</v>
      </c>
      <c r="C9" s="49">
        <v>503079</v>
      </c>
      <c r="D9" s="55">
        <v>429901</v>
      </c>
      <c r="E9" s="56">
        <v>0</v>
      </c>
      <c r="F9" s="15">
        <v>503079</v>
      </c>
      <c r="G9" s="16">
        <v>503079</v>
      </c>
      <c r="H9" s="16">
        <v>0</v>
      </c>
    </row>
    <row r="10" spans="1:8">
      <c r="A10" s="12" t="s">
        <v>15</v>
      </c>
      <c r="B10" s="13">
        <v>6499985</v>
      </c>
      <c r="C10" s="49">
        <v>13788112</v>
      </c>
      <c r="D10" s="55">
        <v>7288127</v>
      </c>
      <c r="E10" s="56">
        <v>0</v>
      </c>
      <c r="F10" s="15">
        <v>13788112</v>
      </c>
      <c r="G10" s="16">
        <v>13788112</v>
      </c>
      <c r="H10" s="16">
        <v>0</v>
      </c>
    </row>
    <row r="11" spans="1:8">
      <c r="A11" s="12" t="s">
        <v>16</v>
      </c>
      <c r="B11" s="13">
        <v>0</v>
      </c>
      <c r="C11" s="49">
        <v>0</v>
      </c>
      <c r="D11" s="55">
        <v>0</v>
      </c>
      <c r="E11" s="56">
        <v>0</v>
      </c>
      <c r="F11" s="15">
        <v>0</v>
      </c>
      <c r="G11" s="16">
        <v>0</v>
      </c>
      <c r="H11" s="16">
        <v>0</v>
      </c>
    </row>
    <row r="12" spans="1:8">
      <c r="A12" s="12" t="s">
        <v>17</v>
      </c>
      <c r="B12" s="13">
        <v>0</v>
      </c>
      <c r="C12" s="49">
        <v>0</v>
      </c>
      <c r="D12" s="55">
        <v>0</v>
      </c>
      <c r="E12" s="56">
        <v>0</v>
      </c>
      <c r="F12" s="15">
        <v>0</v>
      </c>
      <c r="G12" s="16">
        <v>0</v>
      </c>
      <c r="H12" s="16">
        <v>0</v>
      </c>
    </row>
    <row r="13" spans="1:8" ht="17.25" thickBot="1">
      <c r="A13" s="17" t="s">
        <v>18</v>
      </c>
      <c r="B13" s="18">
        <v>102824103.27</v>
      </c>
      <c r="C13" s="50">
        <v>124535608.63</v>
      </c>
      <c r="D13" s="57">
        <v>21711505.359999999</v>
      </c>
      <c r="E13" s="58">
        <v>0</v>
      </c>
      <c r="F13" s="19">
        <v>124535608.63</v>
      </c>
      <c r="G13" s="20">
        <v>124535608.63</v>
      </c>
      <c r="H13" s="20">
        <v>0</v>
      </c>
    </row>
    <row r="14" spans="1:8" s="27" customFormat="1">
      <c r="A14" s="21"/>
      <c r="B14" s="22"/>
      <c r="C14" s="23"/>
      <c r="D14" s="59"/>
      <c r="E14" s="60"/>
      <c r="F14" s="24">
        <v>0</v>
      </c>
      <c r="G14" s="25">
        <v>0</v>
      </c>
      <c r="H14" s="26">
        <v>0</v>
      </c>
    </row>
    <row r="15" spans="1:8" s="27" customFormat="1" ht="17.25" thickBot="1">
      <c r="A15" s="28" t="s">
        <v>19</v>
      </c>
      <c r="B15" s="29">
        <v>626662892.5</v>
      </c>
      <c r="C15" s="29">
        <v>559573361.48000002</v>
      </c>
      <c r="D15" s="61">
        <v>11049919.359999999</v>
      </c>
      <c r="E15" s="62">
        <v>78756580</v>
      </c>
      <c r="F15" s="30">
        <v>11049919.359999999</v>
      </c>
      <c r="G15" s="31">
        <v>78756580</v>
      </c>
      <c r="H15" s="32">
        <v>-67706660.640000001</v>
      </c>
    </row>
    <row r="16" spans="1:8">
      <c r="A16" s="1"/>
      <c r="B16" s="1"/>
      <c r="C16" s="2"/>
      <c r="D16" s="33"/>
      <c r="E16" s="63"/>
      <c r="F16" s="33">
        <v>0</v>
      </c>
      <c r="G16" s="34">
        <v>0</v>
      </c>
      <c r="H16" s="34">
        <v>0</v>
      </c>
    </row>
    <row r="17" spans="1:8" ht="17.25" thickBot="1">
      <c r="A17" s="1"/>
      <c r="B17" s="1"/>
      <c r="C17" s="2"/>
      <c r="D17" s="35"/>
      <c r="E17" s="64"/>
      <c r="F17" s="35">
        <v>0</v>
      </c>
      <c r="G17" s="36">
        <v>0</v>
      </c>
      <c r="H17" s="36">
        <v>0</v>
      </c>
    </row>
    <row r="18" spans="1:8" s="51" customFormat="1" ht="17.25" thickBot="1">
      <c r="A18" s="4" t="s">
        <v>20</v>
      </c>
      <c r="B18" s="4" t="s">
        <v>1</v>
      </c>
      <c r="C18" s="5" t="s">
        <v>2</v>
      </c>
      <c r="D18" s="52" t="s">
        <v>3</v>
      </c>
      <c r="E18" s="52" t="s">
        <v>4</v>
      </c>
      <c r="F18" s="4" t="s">
        <v>5</v>
      </c>
      <c r="G18" s="6" t="s">
        <v>6</v>
      </c>
      <c r="H18" s="6" t="s">
        <v>7</v>
      </c>
    </row>
    <row r="19" spans="1:8">
      <c r="A19" s="8" t="s">
        <v>8</v>
      </c>
      <c r="B19" s="9">
        <v>104095342.56999999</v>
      </c>
      <c r="C19" s="48">
        <v>135940684.25999999</v>
      </c>
      <c r="D19" s="53">
        <v>31845341</v>
      </c>
      <c r="E19" s="54">
        <v>0</v>
      </c>
      <c r="F19" s="10">
        <v>135940683.56999999</v>
      </c>
      <c r="G19" s="11">
        <v>135940684.25999999</v>
      </c>
      <c r="H19" s="11">
        <v>-0.68999999761581399</v>
      </c>
    </row>
    <row r="20" spans="1:8">
      <c r="A20" s="12" t="s">
        <v>9</v>
      </c>
      <c r="B20" s="13">
        <v>0</v>
      </c>
      <c r="C20" s="49">
        <v>0</v>
      </c>
      <c r="D20" s="55">
        <v>0</v>
      </c>
      <c r="E20" s="56">
        <v>0</v>
      </c>
      <c r="F20" s="15">
        <v>0</v>
      </c>
      <c r="G20" s="16">
        <v>0</v>
      </c>
      <c r="H20" s="16">
        <v>0</v>
      </c>
    </row>
    <row r="21" spans="1:8">
      <c r="A21" s="12" t="s">
        <v>10</v>
      </c>
      <c r="B21" s="13">
        <v>0</v>
      </c>
      <c r="C21" s="49">
        <v>0</v>
      </c>
      <c r="D21" s="55">
        <v>0</v>
      </c>
      <c r="E21" s="56">
        <v>0</v>
      </c>
      <c r="F21" s="15">
        <v>0</v>
      </c>
      <c r="G21" s="16">
        <v>0</v>
      </c>
      <c r="H21" s="16">
        <v>0</v>
      </c>
    </row>
    <row r="22" spans="1:8">
      <c r="A22" s="12" t="s">
        <v>11</v>
      </c>
      <c r="B22" s="13">
        <v>0</v>
      </c>
      <c r="C22" s="49">
        <v>17022000.050000001</v>
      </c>
      <c r="D22" s="55">
        <v>17022000</v>
      </c>
      <c r="E22" s="56">
        <v>0</v>
      </c>
      <c r="F22" s="15">
        <v>17022000</v>
      </c>
      <c r="G22" s="16">
        <v>17022000.050000001</v>
      </c>
      <c r="H22" s="16">
        <v>-5.0000000745058101E-2</v>
      </c>
    </row>
    <row r="23" spans="1:8">
      <c r="A23" s="12" t="s">
        <v>12</v>
      </c>
      <c r="B23" s="13">
        <v>51000000</v>
      </c>
      <c r="C23" s="49">
        <v>21250000</v>
      </c>
      <c r="D23" s="55">
        <v>0</v>
      </c>
      <c r="E23" s="56">
        <v>29750000</v>
      </c>
      <c r="F23" s="15">
        <v>51000000</v>
      </c>
      <c r="G23" s="16">
        <v>51000000</v>
      </c>
      <c r="H23" s="16">
        <v>0</v>
      </c>
    </row>
    <row r="24" spans="1:8">
      <c r="A24" s="12" t="s">
        <v>13</v>
      </c>
      <c r="B24" s="13">
        <v>0</v>
      </c>
      <c r="C24" s="49">
        <v>0</v>
      </c>
      <c r="D24" s="55">
        <v>0</v>
      </c>
      <c r="E24" s="56">
        <v>0</v>
      </c>
      <c r="F24" s="15">
        <v>0</v>
      </c>
      <c r="G24" s="16">
        <v>0</v>
      </c>
      <c r="H24" s="16">
        <v>0</v>
      </c>
    </row>
    <row r="25" spans="1:8">
      <c r="A25" s="12" t="s">
        <v>14</v>
      </c>
      <c r="B25" s="13">
        <v>0</v>
      </c>
      <c r="C25" s="49">
        <v>0</v>
      </c>
      <c r="D25" s="55">
        <v>0</v>
      </c>
      <c r="E25" s="56">
        <v>0</v>
      </c>
      <c r="F25" s="15">
        <v>0</v>
      </c>
      <c r="G25" s="16">
        <v>0</v>
      </c>
      <c r="H25" s="16">
        <v>0</v>
      </c>
    </row>
    <row r="26" spans="1:8">
      <c r="A26" s="12" t="s">
        <v>15</v>
      </c>
      <c r="B26" s="13">
        <v>0</v>
      </c>
      <c r="C26" s="49">
        <v>0</v>
      </c>
      <c r="D26" s="55">
        <v>0</v>
      </c>
      <c r="E26" s="56">
        <v>0</v>
      </c>
      <c r="F26" s="15">
        <v>0</v>
      </c>
      <c r="G26" s="16">
        <v>0</v>
      </c>
      <c r="H26" s="16">
        <v>0</v>
      </c>
    </row>
    <row r="27" spans="1:8">
      <c r="A27" s="12" t="s">
        <v>16</v>
      </c>
      <c r="B27" s="13">
        <v>0</v>
      </c>
      <c r="C27" s="49">
        <v>0</v>
      </c>
      <c r="D27" s="55">
        <v>0</v>
      </c>
      <c r="E27" s="56">
        <v>0</v>
      </c>
      <c r="F27" s="15">
        <v>0</v>
      </c>
      <c r="G27" s="16">
        <v>0</v>
      </c>
      <c r="H27" s="16">
        <v>0</v>
      </c>
    </row>
    <row r="28" spans="1:8">
      <c r="A28" s="12" t="s">
        <v>17</v>
      </c>
      <c r="B28" s="13">
        <v>1858451473.02</v>
      </c>
      <c r="C28" s="49">
        <v>0</v>
      </c>
      <c r="D28" s="55">
        <v>-1858451473</v>
      </c>
      <c r="E28" s="56">
        <v>0</v>
      </c>
      <c r="F28" s="15">
        <v>1.99999809265137E-2</v>
      </c>
      <c r="G28" s="16">
        <v>0</v>
      </c>
      <c r="H28" s="16">
        <v>1.99999809265137E-2</v>
      </c>
    </row>
    <row r="29" spans="1:8" ht="17.25" thickBot="1">
      <c r="A29" s="17" t="s">
        <v>18</v>
      </c>
      <c r="B29" s="18">
        <v>1191542309.5710001</v>
      </c>
      <c r="C29" s="50">
        <v>1127675716.78</v>
      </c>
      <c r="D29" s="57">
        <v>-63866592</v>
      </c>
      <c r="E29" s="58">
        <v>0</v>
      </c>
      <c r="F29" s="19">
        <v>1127675717.5710001</v>
      </c>
      <c r="G29" s="20">
        <v>1127675716.78</v>
      </c>
      <c r="H29" s="20">
        <v>0.79099988937377896</v>
      </c>
    </row>
    <row r="30" spans="1:8">
      <c r="A30" s="37"/>
      <c r="B30" s="38"/>
      <c r="C30" s="23"/>
      <c r="D30" s="65"/>
      <c r="E30" s="66"/>
      <c r="F30" s="39">
        <v>0</v>
      </c>
      <c r="G30" s="40">
        <v>0</v>
      </c>
      <c r="H30" s="41">
        <v>0</v>
      </c>
    </row>
    <row r="31" spans="1:8" s="27" customFormat="1" ht="17.25" thickBot="1">
      <c r="A31" s="28" t="s">
        <v>19</v>
      </c>
      <c r="B31" s="29">
        <f>SUM(B19:B30)</f>
        <v>3205089125.1610003</v>
      </c>
      <c r="C31" s="29">
        <f>SUM(C19:C30)</f>
        <v>1301888401.0899999</v>
      </c>
      <c r="D31" s="61">
        <v>-1873450724</v>
      </c>
      <c r="E31" s="62">
        <v>29750000</v>
      </c>
      <c r="F31" s="30">
        <v>-1873450724</v>
      </c>
      <c r="G31" s="31">
        <v>29750000</v>
      </c>
      <c r="H31" s="32">
        <v>-1903200724</v>
      </c>
    </row>
    <row r="32" spans="1:8">
      <c r="A32" s="1"/>
      <c r="B32" s="1"/>
      <c r="C32" s="2"/>
      <c r="D32" s="35"/>
      <c r="E32" s="35"/>
      <c r="F32" s="35">
        <v>0</v>
      </c>
      <c r="G32" s="36">
        <v>0</v>
      </c>
      <c r="H32" s="36">
        <v>0</v>
      </c>
    </row>
    <row r="33" spans="1:8" ht="17.25" thickBot="1">
      <c r="A33" s="1"/>
      <c r="B33" s="1"/>
      <c r="C33" s="2"/>
      <c r="D33" s="35"/>
      <c r="E33" s="35"/>
      <c r="F33" s="35">
        <v>0</v>
      </c>
      <c r="G33" s="36">
        <v>0</v>
      </c>
      <c r="H33" s="36">
        <v>0</v>
      </c>
    </row>
    <row r="34" spans="1:8" s="51" customFormat="1" ht="17.25" thickBot="1">
      <c r="A34" s="4" t="s">
        <v>21</v>
      </c>
      <c r="B34" s="4" t="s">
        <v>1</v>
      </c>
      <c r="C34" s="5" t="s">
        <v>2</v>
      </c>
      <c r="D34" s="52" t="s">
        <v>3</v>
      </c>
      <c r="E34" s="52" t="s">
        <v>4</v>
      </c>
      <c r="F34" s="4" t="s">
        <v>5</v>
      </c>
      <c r="G34" s="6" t="s">
        <v>6</v>
      </c>
      <c r="H34" s="6" t="s">
        <v>7</v>
      </c>
    </row>
    <row r="35" spans="1:8">
      <c r="A35" s="8" t="s">
        <v>8</v>
      </c>
      <c r="B35" s="9">
        <v>37710212.049999997</v>
      </c>
      <c r="C35" s="48">
        <v>32748543.879999999</v>
      </c>
      <c r="D35" s="53">
        <v>0</v>
      </c>
      <c r="E35" s="54">
        <v>4961668</v>
      </c>
      <c r="F35" s="10">
        <v>37710212.049999997</v>
      </c>
      <c r="G35" s="11">
        <v>37710211.880000003</v>
      </c>
      <c r="H35" s="11">
        <v>0.17000000178813901</v>
      </c>
    </row>
    <row r="36" spans="1:8">
      <c r="A36" s="12" t="s">
        <v>9</v>
      </c>
      <c r="B36" s="13">
        <v>895921.54</v>
      </c>
      <c r="C36" s="49">
        <v>1791843.08</v>
      </c>
      <c r="D36" s="55">
        <v>895922</v>
      </c>
      <c r="E36" s="56">
        <v>0</v>
      </c>
      <c r="F36" s="15">
        <v>1791843.54</v>
      </c>
      <c r="G36" s="16">
        <v>1791843.08</v>
      </c>
      <c r="H36" s="16">
        <v>0.45999999996274699</v>
      </c>
    </row>
    <row r="37" spans="1:8">
      <c r="A37" s="12" t="s">
        <v>10</v>
      </c>
      <c r="B37" s="13">
        <v>3617077.12</v>
      </c>
      <c r="C37" s="49">
        <v>3886231.41</v>
      </c>
      <c r="D37" s="55">
        <v>0</v>
      </c>
      <c r="E37" s="56">
        <v>0</v>
      </c>
      <c r="F37" s="15">
        <v>3617077.12</v>
      </c>
      <c r="G37" s="16">
        <v>3886231.41</v>
      </c>
      <c r="H37" s="16">
        <v>-269154.28999999998</v>
      </c>
    </row>
    <row r="38" spans="1:8">
      <c r="A38" s="12" t="s">
        <v>11</v>
      </c>
      <c r="B38" s="13">
        <v>0</v>
      </c>
      <c r="C38" s="49">
        <v>0</v>
      </c>
      <c r="D38" s="55">
        <v>0</v>
      </c>
      <c r="E38" s="56">
        <v>0</v>
      </c>
      <c r="F38" s="15">
        <v>0</v>
      </c>
      <c r="G38" s="16">
        <v>0</v>
      </c>
      <c r="H38" s="16">
        <v>0</v>
      </c>
    </row>
    <row r="39" spans="1:8">
      <c r="A39" s="12" t="s">
        <v>12</v>
      </c>
      <c r="B39" s="13">
        <v>0</v>
      </c>
      <c r="C39" s="49">
        <v>0</v>
      </c>
      <c r="D39" s="55">
        <v>0</v>
      </c>
      <c r="E39" s="56">
        <v>0</v>
      </c>
      <c r="F39" s="15">
        <v>0</v>
      </c>
      <c r="G39" s="16">
        <v>0</v>
      </c>
      <c r="H39" s="16">
        <v>0</v>
      </c>
    </row>
    <row r="40" spans="1:8">
      <c r="A40" s="12" t="s">
        <v>13</v>
      </c>
      <c r="B40" s="13">
        <v>0</v>
      </c>
      <c r="C40" s="49">
        <v>0</v>
      </c>
      <c r="D40" s="55">
        <v>0</v>
      </c>
      <c r="E40" s="56">
        <v>0</v>
      </c>
      <c r="F40" s="15">
        <v>0</v>
      </c>
      <c r="G40" s="16">
        <v>0</v>
      </c>
      <c r="H40" s="16">
        <v>0</v>
      </c>
    </row>
    <row r="41" spans="1:8">
      <c r="A41" s="12" t="s">
        <v>14</v>
      </c>
      <c r="B41" s="13">
        <v>0</v>
      </c>
      <c r="C41" s="49">
        <v>0</v>
      </c>
      <c r="D41" s="55">
        <v>0</v>
      </c>
      <c r="E41" s="56">
        <v>0</v>
      </c>
      <c r="F41" s="15">
        <v>0</v>
      </c>
      <c r="G41" s="16">
        <v>0</v>
      </c>
      <c r="H41" s="16">
        <v>0</v>
      </c>
    </row>
    <row r="42" spans="1:8">
      <c r="A42" s="12" t="s">
        <v>15</v>
      </c>
      <c r="B42" s="13">
        <v>0</v>
      </c>
      <c r="C42" s="49">
        <v>0</v>
      </c>
      <c r="D42" s="55">
        <v>0</v>
      </c>
      <c r="E42" s="56">
        <v>0</v>
      </c>
      <c r="F42" s="15">
        <v>0</v>
      </c>
      <c r="G42" s="16">
        <v>0</v>
      </c>
      <c r="H42" s="16">
        <v>0</v>
      </c>
    </row>
    <row r="43" spans="1:8">
      <c r="A43" s="12" t="s">
        <v>16</v>
      </c>
      <c r="B43" s="13">
        <v>0</v>
      </c>
      <c r="C43" s="49">
        <v>0</v>
      </c>
      <c r="D43" s="55">
        <v>0</v>
      </c>
      <c r="E43" s="56">
        <v>0</v>
      </c>
      <c r="F43" s="15">
        <v>0</v>
      </c>
      <c r="G43" s="16">
        <v>0</v>
      </c>
      <c r="H43" s="16">
        <v>0</v>
      </c>
    </row>
    <row r="44" spans="1:8">
      <c r="A44" s="12" t="s">
        <v>17</v>
      </c>
      <c r="B44" s="13">
        <v>4410555.24</v>
      </c>
      <c r="C44" s="49">
        <v>4009049.74</v>
      </c>
      <c r="D44" s="55">
        <v>-401506</v>
      </c>
      <c r="E44" s="56">
        <v>0</v>
      </c>
      <c r="F44" s="15">
        <v>4009049.24</v>
      </c>
      <c r="G44" s="16">
        <v>4009049.74</v>
      </c>
      <c r="H44" s="16">
        <v>-0.5</v>
      </c>
    </row>
    <row r="45" spans="1:8" ht="17.25" thickBot="1">
      <c r="A45" s="17" t="s">
        <v>18</v>
      </c>
      <c r="B45" s="18">
        <v>0</v>
      </c>
      <c r="C45" s="50">
        <v>0</v>
      </c>
      <c r="D45" s="57">
        <v>0</v>
      </c>
      <c r="E45" s="58">
        <v>0</v>
      </c>
      <c r="F45" s="19">
        <v>0</v>
      </c>
      <c r="G45" s="20">
        <v>0</v>
      </c>
      <c r="H45" s="20">
        <v>0</v>
      </c>
    </row>
    <row r="46" spans="1:8">
      <c r="A46" s="37"/>
      <c r="B46" s="38"/>
      <c r="C46" s="23"/>
      <c r="D46" s="65"/>
      <c r="E46" s="66"/>
      <c r="F46" s="39">
        <v>0</v>
      </c>
      <c r="G46" s="40">
        <v>0</v>
      </c>
      <c r="H46" s="41">
        <v>0</v>
      </c>
    </row>
    <row r="47" spans="1:8" ht="17.25" thickBot="1">
      <c r="A47" s="17"/>
      <c r="B47" s="42">
        <f>SUM(B35:B46)</f>
        <v>46633765.949999996</v>
      </c>
      <c r="C47" s="42">
        <f>SUM(C35:C46)</f>
        <v>42435668.110000007</v>
      </c>
      <c r="D47" s="61">
        <v>494416</v>
      </c>
      <c r="E47" s="62">
        <v>4961668</v>
      </c>
      <c r="F47" s="43">
        <v>494416</v>
      </c>
      <c r="G47" s="44">
        <v>4961668</v>
      </c>
      <c r="H47" s="20">
        <v>-4467252</v>
      </c>
    </row>
    <row r="48" spans="1:8">
      <c r="A48" s="1"/>
      <c r="B48" s="1"/>
      <c r="C48" s="2"/>
      <c r="D48" s="35"/>
      <c r="E48" s="35"/>
      <c r="F48" s="35">
        <v>0</v>
      </c>
      <c r="G48" s="36">
        <v>0</v>
      </c>
      <c r="H48" s="36">
        <v>0</v>
      </c>
    </row>
    <row r="49" spans="1:8" ht="17.25" thickBot="1">
      <c r="A49" s="1"/>
      <c r="B49" s="1"/>
      <c r="C49" s="2"/>
      <c r="D49" s="35"/>
      <c r="E49" s="35"/>
      <c r="F49" s="35">
        <v>0</v>
      </c>
      <c r="G49" s="36">
        <v>0</v>
      </c>
      <c r="H49" s="36">
        <v>0</v>
      </c>
    </row>
    <row r="50" spans="1:8" s="51" customFormat="1" ht="17.25" thickBot="1">
      <c r="A50" s="4" t="s">
        <v>22</v>
      </c>
      <c r="B50" s="4" t="s">
        <v>1</v>
      </c>
      <c r="C50" s="5" t="s">
        <v>2</v>
      </c>
      <c r="D50" s="52" t="s">
        <v>3</v>
      </c>
      <c r="E50" s="52" t="s">
        <v>4</v>
      </c>
      <c r="F50" s="4" t="s">
        <v>5</v>
      </c>
      <c r="G50" s="6" t="s">
        <v>6</v>
      </c>
      <c r="H50" s="6" t="s">
        <v>7</v>
      </c>
    </row>
    <row r="51" spans="1:8">
      <c r="A51" s="8" t="s">
        <v>8</v>
      </c>
      <c r="B51" s="9">
        <v>586990538.48594999</v>
      </c>
      <c r="C51" s="48">
        <v>585982964.24000001</v>
      </c>
      <c r="D51" s="53">
        <v>0</v>
      </c>
      <c r="E51" s="54">
        <v>1007463</v>
      </c>
      <c r="F51" s="10">
        <v>586990538.48594999</v>
      </c>
      <c r="G51" s="11">
        <v>586990427.24000001</v>
      </c>
      <c r="H51" s="11">
        <v>111.245949983597</v>
      </c>
    </row>
    <row r="52" spans="1:8">
      <c r="A52" s="12" t="s">
        <v>9</v>
      </c>
      <c r="B52" s="13">
        <v>4831163794.3500004</v>
      </c>
      <c r="C52" s="49">
        <v>4823248483.4399996</v>
      </c>
      <c r="D52" s="55">
        <v>-7915211</v>
      </c>
      <c r="E52" s="56">
        <v>0</v>
      </c>
      <c r="F52" s="15">
        <v>4823248583.3500004</v>
      </c>
      <c r="G52" s="16">
        <v>4823248483.4399996</v>
      </c>
      <c r="H52" s="16">
        <v>99.909998893737793</v>
      </c>
    </row>
    <row r="53" spans="1:8">
      <c r="A53" s="12" t="s">
        <v>10</v>
      </c>
      <c r="B53" s="13">
        <v>48681184.469999999</v>
      </c>
      <c r="C53" s="49">
        <v>52023130.810000002</v>
      </c>
      <c r="D53" s="55">
        <v>3341946</v>
      </c>
      <c r="E53" s="56">
        <v>0</v>
      </c>
      <c r="F53" s="15">
        <v>52023130.469999999</v>
      </c>
      <c r="G53" s="16">
        <v>52023130.810000002</v>
      </c>
      <c r="H53" s="16">
        <v>-0.34000000357627902</v>
      </c>
    </row>
    <row r="54" spans="1:8">
      <c r="A54" s="12" t="s">
        <v>11</v>
      </c>
      <c r="B54" s="13">
        <v>6630650</v>
      </c>
      <c r="C54" s="49">
        <v>6630650</v>
      </c>
      <c r="D54" s="55">
        <v>0</v>
      </c>
      <c r="E54" s="56">
        <v>0</v>
      </c>
      <c r="F54" s="15">
        <v>6630650</v>
      </c>
      <c r="G54" s="16">
        <v>6630650</v>
      </c>
      <c r="H54" s="16">
        <v>0</v>
      </c>
    </row>
    <row r="55" spans="1:8">
      <c r="A55" s="12" t="s">
        <v>12</v>
      </c>
      <c r="B55" s="13">
        <v>2498215030.9353099</v>
      </c>
      <c r="C55" s="49">
        <v>2738005664.6300001</v>
      </c>
      <c r="D55" s="55">
        <v>261951255</v>
      </c>
      <c r="E55" s="56">
        <v>22159993</v>
      </c>
      <c r="F55" s="15">
        <v>2760166285.9353099</v>
      </c>
      <c r="G55" s="16">
        <v>2760165657.6300001</v>
      </c>
      <c r="H55" s="16">
        <v>628.30531120300304</v>
      </c>
    </row>
    <row r="56" spans="1:8">
      <c r="A56" s="12" t="s">
        <v>13</v>
      </c>
      <c r="B56" s="13">
        <v>0</v>
      </c>
      <c r="C56" s="49">
        <v>0</v>
      </c>
      <c r="D56" s="55">
        <v>0</v>
      </c>
      <c r="E56" s="56">
        <v>0</v>
      </c>
      <c r="F56" s="15">
        <v>0</v>
      </c>
      <c r="G56" s="16">
        <v>0</v>
      </c>
      <c r="H56" s="16">
        <v>0</v>
      </c>
    </row>
    <row r="57" spans="1:8">
      <c r="A57" s="12" t="s">
        <v>14</v>
      </c>
      <c r="B57" s="13">
        <v>532455778.13</v>
      </c>
      <c r="C57" s="49">
        <v>538111608.13</v>
      </c>
      <c r="D57" s="55">
        <v>5655830</v>
      </c>
      <c r="E57" s="56">
        <v>0</v>
      </c>
      <c r="F57" s="15">
        <v>538111608.13</v>
      </c>
      <c r="G57" s="16">
        <v>538111608.13</v>
      </c>
      <c r="H57" s="16">
        <v>0</v>
      </c>
    </row>
    <row r="58" spans="1:8">
      <c r="A58" s="12" t="s">
        <v>15</v>
      </c>
      <c r="B58" s="13">
        <v>154151107.30000001</v>
      </c>
      <c r="C58" s="49">
        <v>161848868.30000001</v>
      </c>
      <c r="D58" s="55">
        <v>7697761</v>
      </c>
      <c r="E58" s="56">
        <v>0</v>
      </c>
      <c r="F58" s="15">
        <v>161848868.30000001</v>
      </c>
      <c r="G58" s="16">
        <v>161848868.30000001</v>
      </c>
      <c r="H58" s="16">
        <v>0</v>
      </c>
    </row>
    <row r="59" spans="1:8">
      <c r="A59" s="12" t="s">
        <v>16</v>
      </c>
      <c r="B59" s="13">
        <v>5573196.3300000001</v>
      </c>
      <c r="C59" s="49">
        <v>8734540.3300000001</v>
      </c>
      <c r="D59" s="55">
        <v>3161344</v>
      </c>
      <c r="E59" s="56">
        <v>0</v>
      </c>
      <c r="F59" s="15">
        <v>8734540.3300000001</v>
      </c>
      <c r="G59" s="16">
        <v>8734540.3300000001</v>
      </c>
      <c r="H59" s="16">
        <v>0</v>
      </c>
    </row>
    <row r="60" spans="1:8">
      <c r="A60" s="12" t="s">
        <v>17</v>
      </c>
      <c r="B60" s="13">
        <v>0</v>
      </c>
      <c r="C60" s="49">
        <v>493650.47</v>
      </c>
      <c r="D60" s="55">
        <v>493650</v>
      </c>
      <c r="E60" s="56">
        <v>0</v>
      </c>
      <c r="F60" s="15">
        <v>493650</v>
      </c>
      <c r="G60" s="16">
        <v>493650.47</v>
      </c>
      <c r="H60" s="16">
        <v>-0.46999999997205999</v>
      </c>
    </row>
    <row r="61" spans="1:8">
      <c r="A61" s="12" t="s">
        <v>18</v>
      </c>
      <c r="B61" s="13">
        <v>1969070217.6600001</v>
      </c>
      <c r="C61" s="49">
        <v>1969322177.3299999</v>
      </c>
      <c r="D61" s="55">
        <v>251959</v>
      </c>
      <c r="E61" s="56">
        <v>0</v>
      </c>
      <c r="F61" s="15">
        <v>1969322176.6600001</v>
      </c>
      <c r="G61" s="16">
        <v>1969322177.3299999</v>
      </c>
      <c r="H61" s="16">
        <v>-0.66999983787536599</v>
      </c>
    </row>
    <row r="62" spans="1:8" ht="17.25" thickBot="1">
      <c r="A62" s="17" t="s">
        <v>23</v>
      </c>
      <c r="B62" s="18">
        <v>4302740000</v>
      </c>
      <c r="C62" s="50">
        <v>4302740000</v>
      </c>
      <c r="D62" s="57">
        <v>0</v>
      </c>
      <c r="E62" s="58">
        <v>0</v>
      </c>
      <c r="F62" s="19">
        <v>4302740000</v>
      </c>
      <c r="G62" s="20">
        <v>4302740000</v>
      </c>
      <c r="H62" s="20">
        <v>0</v>
      </c>
    </row>
    <row r="63" spans="1:8">
      <c r="A63" s="37"/>
      <c r="B63" s="45"/>
      <c r="C63" s="46"/>
      <c r="D63" s="65"/>
      <c r="E63" s="67"/>
      <c r="F63" s="39"/>
      <c r="G63" s="47"/>
      <c r="H63" s="41"/>
    </row>
    <row r="64" spans="1:8" s="27" customFormat="1" ht="17.25" thickBot="1">
      <c r="A64" s="28" t="s">
        <v>19</v>
      </c>
      <c r="B64" s="29">
        <f>SUM(B51:B63)</f>
        <v>14935671497.661261</v>
      </c>
      <c r="C64" s="29">
        <f>SUM(C51:C63)</f>
        <v>15187141737.679998</v>
      </c>
      <c r="D64" s="61">
        <v>274638534</v>
      </c>
      <c r="E64" s="62">
        <v>23167456</v>
      </c>
      <c r="F64" s="30">
        <v>274638534</v>
      </c>
      <c r="G64" s="31">
        <v>23167456</v>
      </c>
      <c r="H64" s="32">
        <v>251471078</v>
      </c>
    </row>
    <row r="65" spans="1:8">
      <c r="A65" s="1"/>
      <c r="B65" s="1"/>
      <c r="C65" s="2"/>
      <c r="D65" s="35"/>
      <c r="E65" s="35"/>
      <c r="F65" s="35">
        <v>0</v>
      </c>
      <c r="G65" s="36">
        <v>0</v>
      </c>
      <c r="H65" s="36">
        <v>0</v>
      </c>
    </row>
    <row r="66" spans="1:8" ht="17.25" thickBot="1">
      <c r="A66" s="1"/>
      <c r="B66" s="1"/>
      <c r="C66" s="2"/>
      <c r="D66" s="35"/>
      <c r="E66" s="35"/>
      <c r="F66" s="35">
        <v>0</v>
      </c>
      <c r="G66" s="36">
        <v>0</v>
      </c>
      <c r="H66" s="36">
        <v>0</v>
      </c>
    </row>
    <row r="67" spans="1:8" s="51" customFormat="1" ht="17.25" thickBot="1">
      <c r="A67" s="4" t="s">
        <v>24</v>
      </c>
      <c r="B67" s="4" t="s">
        <v>1</v>
      </c>
      <c r="C67" s="5" t="s">
        <v>2</v>
      </c>
      <c r="D67" s="52" t="s">
        <v>3</v>
      </c>
      <c r="E67" s="52" t="s">
        <v>4</v>
      </c>
      <c r="F67" s="4" t="s">
        <v>5</v>
      </c>
      <c r="G67" s="6" t="s">
        <v>6</v>
      </c>
      <c r="H67" s="6" t="s">
        <v>7</v>
      </c>
    </row>
    <row r="68" spans="1:8">
      <c r="A68" s="8" t="s">
        <v>8</v>
      </c>
      <c r="B68" s="9">
        <v>531962267.14999998</v>
      </c>
      <c r="C68" s="48">
        <v>630318230.02999997</v>
      </c>
      <c r="D68" s="53">
        <v>98355963</v>
      </c>
      <c r="E68" s="54">
        <v>0</v>
      </c>
      <c r="F68" s="10">
        <v>630318230.14999998</v>
      </c>
      <c r="G68" s="11">
        <v>630318230.02999997</v>
      </c>
      <c r="H68" s="11">
        <v>0.12000036239624</v>
      </c>
    </row>
    <row r="69" spans="1:8">
      <c r="A69" s="12" t="s">
        <v>9</v>
      </c>
      <c r="B69" s="13">
        <v>2506984848.9000001</v>
      </c>
      <c r="C69" s="49">
        <v>2825640836.5599999</v>
      </c>
      <c r="D69" s="55">
        <v>318655988</v>
      </c>
      <c r="E69" s="56">
        <v>0</v>
      </c>
      <c r="F69" s="15">
        <v>2825640836.9000001</v>
      </c>
      <c r="G69" s="16">
        <v>2825640836.5599999</v>
      </c>
      <c r="H69" s="16">
        <v>0.339999198913574</v>
      </c>
    </row>
    <row r="70" spans="1:8">
      <c r="A70" s="12" t="s">
        <v>10</v>
      </c>
      <c r="B70" s="13">
        <v>142992330.489007</v>
      </c>
      <c r="C70" s="49">
        <v>273374104.19</v>
      </c>
      <c r="D70" s="55">
        <v>130381774</v>
      </c>
      <c r="E70" s="56">
        <v>0</v>
      </c>
      <c r="F70" s="15">
        <v>273374104.489007</v>
      </c>
      <c r="G70" s="16">
        <v>273374104.19</v>
      </c>
      <c r="H70" s="16">
        <v>0.29900711774826</v>
      </c>
    </row>
    <row r="71" spans="1:8">
      <c r="A71" s="12" t="s">
        <v>11</v>
      </c>
      <c r="B71" s="13">
        <v>0</v>
      </c>
      <c r="C71" s="49">
        <v>0</v>
      </c>
      <c r="D71" s="55">
        <v>0</v>
      </c>
      <c r="E71" s="56">
        <v>0</v>
      </c>
      <c r="F71" s="15">
        <v>0</v>
      </c>
      <c r="G71" s="16">
        <v>0</v>
      </c>
      <c r="H71" s="16">
        <v>0</v>
      </c>
    </row>
    <row r="72" spans="1:8">
      <c r="A72" s="12" t="s">
        <v>12</v>
      </c>
      <c r="B72" s="13">
        <v>3320406945.79</v>
      </c>
      <c r="C72" s="14">
        <v>3884785722.2600002</v>
      </c>
      <c r="D72" s="55">
        <v>564378722</v>
      </c>
      <c r="E72" s="56">
        <v>0</v>
      </c>
      <c r="F72" s="15">
        <v>3884785667.79</v>
      </c>
      <c r="G72" s="16">
        <v>3884785722.2600002</v>
      </c>
      <c r="H72" s="16">
        <v>-54.470000267028801</v>
      </c>
    </row>
    <row r="73" spans="1:8">
      <c r="A73" s="12" t="s">
        <v>13</v>
      </c>
      <c r="B73" s="13">
        <v>0</v>
      </c>
      <c r="C73" s="49">
        <v>0</v>
      </c>
      <c r="D73" s="55">
        <v>0</v>
      </c>
      <c r="E73" s="56">
        <v>0</v>
      </c>
      <c r="F73" s="15">
        <v>0</v>
      </c>
      <c r="G73" s="16">
        <v>0</v>
      </c>
      <c r="H73" s="16">
        <v>0</v>
      </c>
    </row>
    <row r="74" spans="1:8">
      <c r="A74" s="12" t="s">
        <v>14</v>
      </c>
      <c r="B74" s="13">
        <v>484175912.13377899</v>
      </c>
      <c r="C74" s="49">
        <v>485706488.39999998</v>
      </c>
      <c r="D74" s="55">
        <v>1530576</v>
      </c>
      <c r="E74" s="56">
        <v>0</v>
      </c>
      <c r="F74" s="15">
        <v>485706488.13377899</v>
      </c>
      <c r="G74" s="16">
        <v>485706488.39999998</v>
      </c>
      <c r="H74" s="16">
        <v>-0.26622110605239901</v>
      </c>
    </row>
    <row r="75" spans="1:8">
      <c r="A75" s="12" t="s">
        <v>15</v>
      </c>
      <c r="B75" s="13">
        <v>286486812.092704</v>
      </c>
      <c r="C75" s="49">
        <v>285967733.88</v>
      </c>
      <c r="D75" s="55">
        <v>-519078</v>
      </c>
      <c r="E75" s="56">
        <v>0</v>
      </c>
      <c r="F75" s="15">
        <v>285967734.092704</v>
      </c>
      <c r="G75" s="16">
        <v>285967733.88</v>
      </c>
      <c r="H75" s="16">
        <v>0.21270358562469499</v>
      </c>
    </row>
    <row r="76" spans="1:8">
      <c r="A76" s="12" t="s">
        <v>16</v>
      </c>
      <c r="B76" s="13">
        <v>0</v>
      </c>
      <c r="C76" s="49">
        <v>313440.37</v>
      </c>
      <c r="D76" s="55">
        <v>0</v>
      </c>
      <c r="E76" s="56">
        <v>0</v>
      </c>
      <c r="F76" s="15">
        <v>0</v>
      </c>
      <c r="G76" s="16">
        <v>313440.37</v>
      </c>
      <c r="H76" s="16">
        <v>-313440.37</v>
      </c>
    </row>
    <row r="77" spans="1:8">
      <c r="A77" s="12" t="s">
        <v>17</v>
      </c>
      <c r="B77" s="13">
        <v>0</v>
      </c>
      <c r="C77" s="49">
        <v>0</v>
      </c>
      <c r="D77" s="55">
        <v>0</v>
      </c>
      <c r="E77" s="56">
        <v>0</v>
      </c>
      <c r="F77" s="15">
        <v>0</v>
      </c>
      <c r="G77" s="16">
        <v>0</v>
      </c>
      <c r="H77" s="16">
        <v>0</v>
      </c>
    </row>
    <row r="78" spans="1:8" ht="17.25" thickBot="1">
      <c r="A78" s="17" t="s">
        <v>18</v>
      </c>
      <c r="B78" s="18">
        <v>273374104.19</v>
      </c>
      <c r="C78" s="50">
        <v>273374104.19</v>
      </c>
      <c r="D78" s="57">
        <v>0</v>
      </c>
      <c r="E78" s="58">
        <v>0</v>
      </c>
      <c r="F78" s="19">
        <v>273374104.19</v>
      </c>
      <c r="G78" s="20">
        <v>273374104.19</v>
      </c>
      <c r="H78" s="20">
        <v>0</v>
      </c>
    </row>
    <row r="79" spans="1:8">
      <c r="A79" s="37"/>
      <c r="B79" s="38"/>
      <c r="C79" s="23"/>
      <c r="D79" s="65"/>
      <c r="E79" s="66"/>
      <c r="F79" s="39">
        <v>0</v>
      </c>
      <c r="G79" s="40">
        <v>0</v>
      </c>
      <c r="H79" s="41">
        <v>0</v>
      </c>
    </row>
    <row r="80" spans="1:8" s="27" customFormat="1" ht="17.25" thickBot="1">
      <c r="A80" s="28" t="s">
        <v>19</v>
      </c>
      <c r="B80" s="29">
        <f>SUM(B68:B79)</f>
        <v>7546383220.7454891</v>
      </c>
      <c r="C80" s="29">
        <f>SUM(C68:C79)</f>
        <v>8659480659.8800011</v>
      </c>
      <c r="D80" s="61">
        <v>1112783945</v>
      </c>
      <c r="E80" s="62">
        <v>0</v>
      </c>
      <c r="F80" s="30">
        <v>1112783945</v>
      </c>
      <c r="G80" s="29">
        <f>SUM(G68:G79)</f>
        <v>8659480659.8800011</v>
      </c>
      <c r="H80" s="32">
        <v>1112783945</v>
      </c>
    </row>
    <row r="81" spans="1:8">
      <c r="A81" s="1"/>
      <c r="B81" s="1"/>
      <c r="C81" s="2"/>
      <c r="D81" s="35"/>
      <c r="E81" s="35"/>
      <c r="F81" s="35">
        <v>0</v>
      </c>
      <c r="G81" s="36">
        <v>0</v>
      </c>
      <c r="H81" s="36">
        <v>0</v>
      </c>
    </row>
    <row r="82" spans="1:8" ht="17.25" thickBot="1">
      <c r="A82" s="1"/>
      <c r="B82" s="1"/>
      <c r="C82" s="2"/>
      <c r="D82" s="35"/>
      <c r="E82" s="35"/>
      <c r="F82" s="35">
        <v>0</v>
      </c>
      <c r="G82" s="36">
        <v>0</v>
      </c>
      <c r="H82" s="36">
        <v>0</v>
      </c>
    </row>
    <row r="83" spans="1:8" s="7" customFormat="1" ht="17.25" thickBot="1">
      <c r="A83" s="4" t="s">
        <v>25</v>
      </c>
      <c r="B83" s="4" t="s">
        <v>1</v>
      </c>
      <c r="C83" s="5" t="s">
        <v>2</v>
      </c>
      <c r="D83" s="52" t="s">
        <v>3</v>
      </c>
      <c r="E83" s="52" t="s">
        <v>4</v>
      </c>
      <c r="F83" s="4" t="s">
        <v>5</v>
      </c>
      <c r="G83" s="6" t="s">
        <v>6</v>
      </c>
      <c r="H83" s="6" t="s">
        <v>7</v>
      </c>
    </row>
    <row r="84" spans="1:8">
      <c r="A84" s="8" t="s">
        <v>8</v>
      </c>
      <c r="B84" s="9">
        <v>458980149.63</v>
      </c>
      <c r="C84" s="48">
        <v>435419813.87</v>
      </c>
      <c r="D84" s="53">
        <v>0</v>
      </c>
      <c r="E84" s="54">
        <v>0</v>
      </c>
      <c r="F84" s="10">
        <v>458980149.63</v>
      </c>
      <c r="G84" s="11">
        <v>435419813.87</v>
      </c>
      <c r="H84" s="11">
        <v>23560335.759999901</v>
      </c>
    </row>
    <row r="85" spans="1:8">
      <c r="A85" s="12" t="s">
        <v>9</v>
      </c>
      <c r="B85" s="13">
        <v>90114890.120000005</v>
      </c>
      <c r="C85" s="49">
        <v>90114890.120000005</v>
      </c>
      <c r="D85" s="55">
        <v>0</v>
      </c>
      <c r="E85" s="56">
        <v>0</v>
      </c>
      <c r="F85" s="15">
        <v>90114890.120000005</v>
      </c>
      <c r="G85" s="16">
        <v>90114890.120000005</v>
      </c>
      <c r="H85" s="16">
        <v>0</v>
      </c>
    </row>
    <row r="86" spans="1:8">
      <c r="A86" s="12" t="s">
        <v>10</v>
      </c>
      <c r="B86" s="13">
        <v>19613357.16</v>
      </c>
      <c r="C86" s="49">
        <v>20081918.34</v>
      </c>
      <c r="D86" s="55">
        <v>0</v>
      </c>
      <c r="E86" s="56">
        <v>0</v>
      </c>
      <c r="F86" s="15">
        <v>19613357.16</v>
      </c>
      <c r="G86" s="16">
        <v>20081918.34</v>
      </c>
      <c r="H86" s="16">
        <v>-468561.17999999598</v>
      </c>
    </row>
    <row r="87" spans="1:8">
      <c r="A87" s="12" t="s">
        <v>11</v>
      </c>
      <c r="B87" s="13">
        <v>0</v>
      </c>
      <c r="C87" s="49">
        <v>23720</v>
      </c>
      <c r="D87" s="55">
        <v>0</v>
      </c>
      <c r="E87" s="56">
        <v>0</v>
      </c>
      <c r="F87" s="15">
        <v>0</v>
      </c>
      <c r="G87" s="16">
        <v>23720</v>
      </c>
      <c r="H87" s="16">
        <v>-23720</v>
      </c>
    </row>
    <row r="88" spans="1:8">
      <c r="A88" s="12" t="s">
        <v>12</v>
      </c>
      <c r="B88" s="13">
        <v>0</v>
      </c>
      <c r="C88" s="14">
        <v>0</v>
      </c>
      <c r="D88" s="55">
        <v>0</v>
      </c>
      <c r="E88" s="56"/>
      <c r="F88" s="15">
        <v>0</v>
      </c>
      <c r="G88" s="16">
        <v>0</v>
      </c>
      <c r="H88" s="16">
        <v>0</v>
      </c>
    </row>
    <row r="89" spans="1:8">
      <c r="A89" s="12" t="s">
        <v>13</v>
      </c>
      <c r="B89" s="13">
        <v>0</v>
      </c>
      <c r="C89" s="49">
        <v>0</v>
      </c>
      <c r="D89" s="55">
        <v>0</v>
      </c>
      <c r="E89" s="56">
        <v>0</v>
      </c>
      <c r="F89" s="15">
        <v>0</v>
      </c>
      <c r="G89" s="16">
        <v>0</v>
      </c>
      <c r="H89" s="16">
        <v>0</v>
      </c>
    </row>
    <row r="90" spans="1:8">
      <c r="A90" s="12" t="s">
        <v>14</v>
      </c>
      <c r="B90" s="13">
        <v>152301838</v>
      </c>
      <c r="C90" s="49">
        <v>150934436</v>
      </c>
      <c r="D90" s="55">
        <v>0</v>
      </c>
      <c r="E90" s="56">
        <v>1367402</v>
      </c>
      <c r="F90" s="15">
        <v>152301838</v>
      </c>
      <c r="G90" s="16">
        <v>152301838</v>
      </c>
      <c r="H90" s="16">
        <v>0</v>
      </c>
    </row>
    <row r="91" spans="1:8">
      <c r="A91" s="12" t="s">
        <v>15</v>
      </c>
      <c r="B91" s="13">
        <v>121899145.98999999</v>
      </c>
      <c r="C91" s="49">
        <v>120931213.39</v>
      </c>
      <c r="D91" s="55">
        <v>0</v>
      </c>
      <c r="E91" s="56">
        <v>0</v>
      </c>
      <c r="F91" s="15">
        <v>121899145.98999999</v>
      </c>
      <c r="G91" s="16">
        <v>120931213.39</v>
      </c>
      <c r="H91" s="16">
        <v>967932.59999999404</v>
      </c>
    </row>
    <row r="92" spans="1:8">
      <c r="A92" s="12" t="s">
        <v>16</v>
      </c>
      <c r="B92" s="13">
        <v>0</v>
      </c>
      <c r="C92" s="49">
        <v>3498</v>
      </c>
      <c r="D92" s="55">
        <v>0</v>
      </c>
      <c r="E92" s="56">
        <v>0</v>
      </c>
      <c r="F92" s="15">
        <v>0</v>
      </c>
      <c r="G92" s="16">
        <v>3498</v>
      </c>
      <c r="H92" s="16">
        <v>-3498</v>
      </c>
    </row>
    <row r="93" spans="1:8">
      <c r="A93" s="12" t="s">
        <v>17</v>
      </c>
      <c r="B93" s="13">
        <v>0</v>
      </c>
      <c r="C93" s="49">
        <v>0</v>
      </c>
      <c r="D93" s="55">
        <v>0</v>
      </c>
      <c r="E93" s="56">
        <v>0</v>
      </c>
      <c r="F93" s="15">
        <v>0</v>
      </c>
      <c r="G93" s="16">
        <v>0</v>
      </c>
      <c r="H93" s="16">
        <v>0</v>
      </c>
    </row>
    <row r="94" spans="1:8" ht="17.25" thickBot="1">
      <c r="A94" s="17" t="s">
        <v>18</v>
      </c>
      <c r="B94" s="18">
        <v>428246913.85000002</v>
      </c>
      <c r="C94" s="50">
        <v>412470224.11000001</v>
      </c>
      <c r="D94" s="57">
        <v>-15776689</v>
      </c>
      <c r="E94" s="58">
        <v>0</v>
      </c>
      <c r="F94" s="19">
        <v>412470224.85000002</v>
      </c>
      <c r="G94" s="20">
        <v>412470224.11000001</v>
      </c>
      <c r="H94" s="20">
        <v>0.73999994993209794</v>
      </c>
    </row>
    <row r="95" spans="1:8">
      <c r="A95" s="37"/>
      <c r="B95" s="38"/>
      <c r="C95" s="23"/>
      <c r="D95" s="65"/>
      <c r="E95" s="66"/>
      <c r="F95" s="39">
        <v>0</v>
      </c>
      <c r="G95" s="40">
        <v>0</v>
      </c>
      <c r="H95" s="41">
        <v>0</v>
      </c>
    </row>
    <row r="96" spans="1:8" s="27" customFormat="1" ht="17.25" thickBot="1">
      <c r="A96" s="28" t="s">
        <v>19</v>
      </c>
      <c r="B96" s="29">
        <f>SUM(B84:B95)</f>
        <v>1271156294.75</v>
      </c>
      <c r="C96" s="29">
        <f>SUM(C84:C95)</f>
        <v>1229979713.8299999</v>
      </c>
      <c r="D96" s="61">
        <v>-15776689</v>
      </c>
      <c r="E96" s="62">
        <v>1367402</v>
      </c>
      <c r="F96" s="30">
        <v>-15776689</v>
      </c>
      <c r="G96" s="31">
        <v>1367402</v>
      </c>
      <c r="H96" s="32">
        <v>-17144091</v>
      </c>
    </row>
    <row r="97" spans="1:8">
      <c r="A97" s="1"/>
      <c r="B97" s="1"/>
      <c r="C97" s="2"/>
      <c r="D97" s="35"/>
      <c r="E97" s="35"/>
      <c r="F97" s="35">
        <v>0</v>
      </c>
      <c r="G97" s="36">
        <v>0</v>
      </c>
      <c r="H97" s="36">
        <v>0</v>
      </c>
    </row>
    <row r="98" spans="1:8" ht="17.25" thickBot="1">
      <c r="A98" s="1"/>
      <c r="B98" s="1"/>
      <c r="C98" s="2"/>
      <c r="D98" s="35"/>
      <c r="E98" s="35"/>
      <c r="F98" s="35">
        <v>0</v>
      </c>
      <c r="G98" s="36">
        <v>0</v>
      </c>
      <c r="H98" s="36">
        <v>0</v>
      </c>
    </row>
    <row r="99" spans="1:8" s="51" customFormat="1" ht="17.25" thickBot="1">
      <c r="A99" s="4" t="s">
        <v>26</v>
      </c>
      <c r="B99" s="4" t="s">
        <v>1</v>
      </c>
      <c r="C99" s="5" t="s">
        <v>2</v>
      </c>
      <c r="D99" s="52" t="s">
        <v>3</v>
      </c>
      <c r="E99" s="52" t="s">
        <v>4</v>
      </c>
      <c r="F99" s="4" t="s">
        <v>5</v>
      </c>
      <c r="G99" s="6" t="s">
        <v>6</v>
      </c>
      <c r="H99" s="6" t="s">
        <v>7</v>
      </c>
    </row>
    <row r="100" spans="1:8">
      <c r="A100" s="8" t="s">
        <v>8</v>
      </c>
      <c r="B100" s="9">
        <v>53148944.759999998</v>
      </c>
      <c r="C100" s="48">
        <v>54145826.030000001</v>
      </c>
      <c r="D100" s="53">
        <v>996884</v>
      </c>
      <c r="E100" s="54">
        <v>0</v>
      </c>
      <c r="F100" s="10">
        <v>54145828.759999998</v>
      </c>
      <c r="G100" s="11">
        <v>54145826.030000001</v>
      </c>
      <c r="H100" s="11">
        <v>2.7300000041723198</v>
      </c>
    </row>
    <row r="101" spans="1:8">
      <c r="A101" s="12" t="s">
        <v>9</v>
      </c>
      <c r="B101" s="13">
        <v>899195772.32000005</v>
      </c>
      <c r="C101" s="49">
        <v>941278198.25</v>
      </c>
      <c r="D101" s="55">
        <v>42082426</v>
      </c>
      <c r="E101" s="56">
        <v>0</v>
      </c>
      <c r="F101" s="15">
        <v>941278198.32000005</v>
      </c>
      <c r="G101" s="16">
        <v>941278198.25</v>
      </c>
      <c r="H101" s="16">
        <v>7.0000052452087402E-2</v>
      </c>
    </row>
    <row r="102" spans="1:8">
      <c r="A102" s="12" t="s">
        <v>10</v>
      </c>
      <c r="B102" s="13">
        <v>4940807.51</v>
      </c>
      <c r="C102" s="49">
        <v>5302306.2699999996</v>
      </c>
      <c r="D102" s="55">
        <v>361499</v>
      </c>
      <c r="E102" s="56">
        <v>0</v>
      </c>
      <c r="F102" s="15">
        <v>5302306.51</v>
      </c>
      <c r="G102" s="16">
        <v>5302306.2699999996</v>
      </c>
      <c r="H102" s="16">
        <v>0.240000000223517</v>
      </c>
    </row>
    <row r="103" spans="1:8">
      <c r="A103" s="12" t="s">
        <v>11</v>
      </c>
      <c r="B103" s="13">
        <v>0</v>
      </c>
      <c r="C103" s="49">
        <v>0</v>
      </c>
      <c r="D103" s="55">
        <v>0</v>
      </c>
      <c r="E103" s="56">
        <v>0</v>
      </c>
      <c r="F103" s="15">
        <v>0</v>
      </c>
      <c r="G103" s="16">
        <v>0</v>
      </c>
      <c r="H103" s="16">
        <v>0</v>
      </c>
    </row>
    <row r="104" spans="1:8">
      <c r="A104" s="12" t="s">
        <v>12</v>
      </c>
      <c r="B104" s="13">
        <v>779538391.73000002</v>
      </c>
      <c r="C104" s="14">
        <v>779538391.73000002</v>
      </c>
      <c r="D104" s="55">
        <v>0</v>
      </c>
      <c r="E104" s="56"/>
      <c r="F104" s="15">
        <v>779538391.73000002</v>
      </c>
      <c r="G104" s="16">
        <v>779538391.73000002</v>
      </c>
      <c r="H104" s="16">
        <v>0</v>
      </c>
    </row>
    <row r="105" spans="1:8">
      <c r="A105" s="12" t="s">
        <v>13</v>
      </c>
      <c r="B105" s="13">
        <v>0</v>
      </c>
      <c r="C105" s="49">
        <v>31</v>
      </c>
      <c r="D105" s="55">
        <v>0</v>
      </c>
      <c r="E105" s="56">
        <v>0</v>
      </c>
      <c r="F105" s="15">
        <v>0</v>
      </c>
      <c r="G105" s="16">
        <v>31</v>
      </c>
      <c r="H105" s="16">
        <v>-31</v>
      </c>
    </row>
    <row r="106" spans="1:8">
      <c r="A106" s="12" t="s">
        <v>14</v>
      </c>
      <c r="B106" s="13">
        <v>37646705.626782402</v>
      </c>
      <c r="C106" s="49">
        <v>28952910</v>
      </c>
      <c r="D106" s="55">
        <v>-8693795</v>
      </c>
      <c r="E106" s="56">
        <v>0</v>
      </c>
      <c r="F106" s="15">
        <v>28952910.626782399</v>
      </c>
      <c r="G106" s="16">
        <v>28952910</v>
      </c>
      <c r="H106" s="16">
        <v>0.62678240239620198</v>
      </c>
    </row>
    <row r="107" spans="1:8">
      <c r="A107" s="12" t="s">
        <v>15</v>
      </c>
      <c r="B107" s="13">
        <v>17817060.687206998</v>
      </c>
      <c r="C107" s="49">
        <v>19427829.149999999</v>
      </c>
      <c r="D107" s="55">
        <v>1610768</v>
      </c>
      <c r="E107" s="56">
        <v>0</v>
      </c>
      <c r="F107" s="15">
        <v>19427828.687206998</v>
      </c>
      <c r="G107" s="16">
        <v>19427829.149999999</v>
      </c>
      <c r="H107" s="16">
        <v>-0.46279300749301899</v>
      </c>
    </row>
    <row r="108" spans="1:8">
      <c r="A108" s="12" t="s">
        <v>16</v>
      </c>
      <c r="B108" s="13">
        <v>0</v>
      </c>
      <c r="C108" s="49">
        <v>69041</v>
      </c>
      <c r="D108" s="55">
        <v>0</v>
      </c>
      <c r="E108" s="56">
        <v>0</v>
      </c>
      <c r="F108" s="15">
        <v>0</v>
      </c>
      <c r="G108" s="16">
        <v>69041</v>
      </c>
      <c r="H108" s="16">
        <v>-69041</v>
      </c>
    </row>
    <row r="109" spans="1:8">
      <c r="A109" s="12" t="s">
        <v>17</v>
      </c>
      <c r="B109" s="13">
        <v>-444577590.88</v>
      </c>
      <c r="C109" s="49">
        <v>-517857175.57999998</v>
      </c>
      <c r="D109" s="55">
        <v>-73279584</v>
      </c>
      <c r="E109" s="56">
        <v>0</v>
      </c>
      <c r="F109" s="15">
        <v>-517857174.88</v>
      </c>
      <c r="G109" s="16">
        <v>-517857175.57999998</v>
      </c>
      <c r="H109" s="16">
        <v>0.70000004768371604</v>
      </c>
    </row>
    <row r="110" spans="1:8" ht="17.25" thickBot="1">
      <c r="A110" s="17" t="s">
        <v>18</v>
      </c>
      <c r="B110" s="18">
        <v>375789131.29000002</v>
      </c>
      <c r="C110" s="50">
        <v>375789131.29000002</v>
      </c>
      <c r="D110" s="57">
        <v>0</v>
      </c>
      <c r="E110" s="58">
        <v>0</v>
      </c>
      <c r="F110" s="19">
        <v>375789131.29000002</v>
      </c>
      <c r="G110" s="20">
        <v>375789131.29000002</v>
      </c>
      <c r="H110" s="20">
        <v>0</v>
      </c>
    </row>
    <row r="111" spans="1:8">
      <c r="A111" s="37"/>
      <c r="B111" s="38"/>
      <c r="C111" s="23"/>
      <c r="D111" s="65"/>
      <c r="E111" s="66"/>
      <c r="F111" s="39">
        <v>0</v>
      </c>
      <c r="G111" s="40">
        <v>0</v>
      </c>
      <c r="H111" s="41">
        <v>0</v>
      </c>
    </row>
    <row r="112" spans="1:8" s="27" customFormat="1" ht="17.25" thickBot="1">
      <c r="A112" s="28" t="s">
        <v>19</v>
      </c>
      <c r="B112" s="29">
        <f>SUM(B100:B111)</f>
        <v>1723499223.0439897</v>
      </c>
      <c r="C112" s="29">
        <f>SUM(C100:C111)</f>
        <v>1686646489.1400001</v>
      </c>
      <c r="D112" s="61">
        <v>-36921802</v>
      </c>
      <c r="E112" s="62">
        <v>0</v>
      </c>
      <c r="F112" s="30">
        <v>-36921802</v>
      </c>
      <c r="G112" s="29">
        <f>SUM(G100:G111)</f>
        <v>1686646489.1400001</v>
      </c>
      <c r="H112" s="32">
        <v>-36921802</v>
      </c>
    </row>
    <row r="113" spans="1:8">
      <c r="A113" s="1"/>
      <c r="B113" s="1"/>
      <c r="C113" s="2"/>
      <c r="D113" s="35"/>
      <c r="E113" s="35"/>
      <c r="F113" s="35">
        <v>0</v>
      </c>
      <c r="G113" s="36">
        <v>0</v>
      </c>
      <c r="H113" s="36">
        <v>0</v>
      </c>
    </row>
    <row r="114" spans="1:8" ht="17.25" thickBot="1">
      <c r="A114" s="1"/>
      <c r="B114" s="1"/>
      <c r="C114" s="2"/>
      <c r="D114" s="35"/>
      <c r="E114" s="35"/>
      <c r="F114" s="35">
        <v>0</v>
      </c>
      <c r="G114" s="36">
        <v>0</v>
      </c>
      <c r="H114" s="36">
        <v>0</v>
      </c>
    </row>
    <row r="115" spans="1:8" s="51" customFormat="1" ht="17.25" thickBot="1">
      <c r="A115" s="4" t="s">
        <v>27</v>
      </c>
      <c r="B115" s="4" t="s">
        <v>1</v>
      </c>
      <c r="C115" s="5" t="s">
        <v>2</v>
      </c>
      <c r="D115" s="52" t="s">
        <v>3</v>
      </c>
      <c r="E115" s="52" t="s">
        <v>4</v>
      </c>
      <c r="F115" s="4" t="s">
        <v>5</v>
      </c>
      <c r="G115" s="6" t="s">
        <v>6</v>
      </c>
      <c r="H115" s="6" t="s">
        <v>7</v>
      </c>
    </row>
    <row r="116" spans="1:8">
      <c r="A116" s="8" t="s">
        <v>8</v>
      </c>
      <c r="B116" s="9">
        <v>180355045.72999999</v>
      </c>
      <c r="C116" s="48">
        <v>90691276.269999996</v>
      </c>
      <c r="D116" s="53">
        <v>-89663769</v>
      </c>
      <c r="E116" s="54">
        <v>0</v>
      </c>
      <c r="F116" s="10">
        <v>90691276.730000004</v>
      </c>
      <c r="G116" s="11">
        <v>90691276.269999996</v>
      </c>
      <c r="H116" s="11">
        <v>0.46000000834464999</v>
      </c>
    </row>
    <row r="117" spans="1:8">
      <c r="A117" s="12" t="s">
        <v>9</v>
      </c>
      <c r="B117" s="13">
        <v>0</v>
      </c>
      <c r="C117" s="49">
        <v>0</v>
      </c>
      <c r="D117" s="55">
        <v>0</v>
      </c>
      <c r="E117" s="56">
        <v>0</v>
      </c>
      <c r="F117" s="15">
        <v>0</v>
      </c>
      <c r="G117" s="16">
        <v>0</v>
      </c>
      <c r="H117" s="16">
        <v>0</v>
      </c>
    </row>
    <row r="118" spans="1:8">
      <c r="A118" s="12" t="s">
        <v>10</v>
      </c>
      <c r="B118" s="13">
        <v>44039793.850000001</v>
      </c>
      <c r="C118" s="49">
        <v>5925033.1200000001</v>
      </c>
      <c r="D118" s="55">
        <v>-38114761</v>
      </c>
      <c r="E118" s="56">
        <v>0</v>
      </c>
      <c r="F118" s="15">
        <v>5925032.8499999996</v>
      </c>
      <c r="G118" s="16">
        <v>5925033.1200000001</v>
      </c>
      <c r="H118" s="16">
        <v>-0.26999999862164298</v>
      </c>
    </row>
    <row r="119" spans="1:8">
      <c r="A119" s="12" t="s">
        <v>11</v>
      </c>
      <c r="B119" s="13">
        <v>0</v>
      </c>
      <c r="C119" s="49">
        <v>0</v>
      </c>
      <c r="D119" s="55">
        <v>0</v>
      </c>
      <c r="E119" s="56">
        <v>0</v>
      </c>
      <c r="F119" s="15">
        <v>0</v>
      </c>
      <c r="G119" s="16">
        <v>0</v>
      </c>
      <c r="H119" s="16">
        <v>0</v>
      </c>
    </row>
    <row r="120" spans="1:8">
      <c r="A120" s="12" t="s">
        <v>12</v>
      </c>
      <c r="B120" s="13">
        <v>187622659.59</v>
      </c>
      <c r="C120" s="14">
        <v>260581597.97</v>
      </c>
      <c r="D120" s="55">
        <v>72958938</v>
      </c>
      <c r="E120" s="56"/>
      <c r="F120" s="15">
        <v>260581597.59</v>
      </c>
      <c r="G120" s="16">
        <v>260581597.97</v>
      </c>
      <c r="H120" s="16">
        <v>-0.38000002503395103</v>
      </c>
    </row>
    <row r="121" spans="1:8">
      <c r="A121" s="12" t="s">
        <v>13</v>
      </c>
      <c r="B121" s="13">
        <v>0</v>
      </c>
      <c r="C121" s="49">
        <v>0</v>
      </c>
      <c r="D121" s="55">
        <v>0</v>
      </c>
      <c r="E121" s="56">
        <v>0</v>
      </c>
      <c r="F121" s="15">
        <v>0</v>
      </c>
      <c r="G121" s="16">
        <v>0</v>
      </c>
      <c r="H121" s="16">
        <v>0</v>
      </c>
    </row>
    <row r="122" spans="1:8">
      <c r="A122" s="12" t="s">
        <v>14</v>
      </c>
      <c r="B122" s="13">
        <v>51706174</v>
      </c>
      <c r="C122" s="49">
        <v>39390692</v>
      </c>
      <c r="D122" s="55">
        <v>-12315482</v>
      </c>
      <c r="E122" s="56">
        <v>0</v>
      </c>
      <c r="F122" s="15">
        <v>39390692</v>
      </c>
      <c r="G122" s="16">
        <v>39390692</v>
      </c>
      <c r="H122" s="16">
        <v>0</v>
      </c>
    </row>
    <row r="123" spans="1:8">
      <c r="A123" s="12" t="s">
        <v>15</v>
      </c>
      <c r="B123" s="13">
        <v>36450951.210000001</v>
      </c>
      <c r="C123" s="49">
        <v>28047590</v>
      </c>
      <c r="D123" s="55">
        <v>-8403361</v>
      </c>
      <c r="E123" s="56">
        <v>0</v>
      </c>
      <c r="F123" s="15">
        <v>28047590.210000001</v>
      </c>
      <c r="G123" s="16">
        <v>28047590</v>
      </c>
      <c r="H123" s="16">
        <v>0.21000000834464999</v>
      </c>
    </row>
    <row r="124" spans="1:8">
      <c r="A124" s="12" t="s">
        <v>16</v>
      </c>
      <c r="B124" s="13">
        <v>0</v>
      </c>
      <c r="C124" s="49">
        <v>8645.2000000000007</v>
      </c>
      <c r="D124" s="55">
        <v>0</v>
      </c>
      <c r="E124" s="56">
        <v>0</v>
      </c>
      <c r="F124" s="15">
        <v>0</v>
      </c>
      <c r="G124" s="16">
        <v>8645.2000000000007</v>
      </c>
      <c r="H124" s="16">
        <v>-8645.2000000000007</v>
      </c>
    </row>
    <row r="125" spans="1:8">
      <c r="A125" s="12" t="s">
        <v>17</v>
      </c>
      <c r="B125" s="13">
        <v>0</v>
      </c>
      <c r="C125" s="49">
        <v>0</v>
      </c>
      <c r="D125" s="55">
        <v>0</v>
      </c>
      <c r="E125" s="56">
        <v>0</v>
      </c>
      <c r="F125" s="15">
        <v>0</v>
      </c>
      <c r="G125" s="16">
        <v>0</v>
      </c>
      <c r="H125" s="16">
        <v>0</v>
      </c>
    </row>
    <row r="126" spans="1:8" ht="17.25" thickBot="1">
      <c r="A126" s="17" t="s">
        <v>18</v>
      </c>
      <c r="B126" s="18">
        <v>941105210.72000003</v>
      </c>
      <c r="C126" s="50">
        <v>941070073.15999997</v>
      </c>
      <c r="D126" s="57">
        <v>0</v>
      </c>
      <c r="E126" s="58">
        <v>0</v>
      </c>
      <c r="F126" s="19">
        <v>941105210.72000003</v>
      </c>
      <c r="G126" s="20">
        <v>941070073.15999997</v>
      </c>
      <c r="H126" s="20">
        <v>35137.559999942801</v>
      </c>
    </row>
    <row r="127" spans="1:8">
      <c r="A127" s="37"/>
      <c r="B127" s="38"/>
      <c r="C127" s="23"/>
      <c r="D127" s="65"/>
      <c r="E127" s="66"/>
      <c r="F127" s="39">
        <v>0</v>
      </c>
      <c r="G127" s="40">
        <v>0</v>
      </c>
      <c r="H127" s="41">
        <v>0</v>
      </c>
    </row>
    <row r="128" spans="1:8" s="27" customFormat="1" ht="17.25" thickBot="1">
      <c r="A128" s="28" t="s">
        <v>19</v>
      </c>
      <c r="B128" s="29">
        <f>SUM(B116:B127)</f>
        <v>1441279835.0999999</v>
      </c>
      <c r="C128" s="29">
        <f>SUM(C116:C127)</f>
        <v>1365714907.72</v>
      </c>
      <c r="D128" s="61">
        <v>-75538435</v>
      </c>
      <c r="E128" s="62">
        <v>0</v>
      </c>
      <c r="F128" s="30">
        <v>-75538435</v>
      </c>
      <c r="G128" s="29">
        <f>SUM(G116:G127)</f>
        <v>1365714907.72</v>
      </c>
      <c r="H128" s="32">
        <v>-75538435</v>
      </c>
    </row>
    <row r="129" spans="1:8">
      <c r="A129" s="1"/>
      <c r="B129" s="1"/>
      <c r="C129" s="2"/>
      <c r="D129" s="35"/>
      <c r="E129" s="35"/>
      <c r="F129" s="35">
        <v>0</v>
      </c>
      <c r="G129" s="36">
        <v>0</v>
      </c>
      <c r="H129" s="36">
        <v>0</v>
      </c>
    </row>
    <row r="130" spans="1:8" ht="17.25" thickBot="1">
      <c r="A130" s="1"/>
      <c r="B130" s="1"/>
      <c r="C130" s="2"/>
      <c r="D130" s="35"/>
      <c r="E130" s="35"/>
      <c r="F130" s="35">
        <v>0</v>
      </c>
      <c r="G130" s="36">
        <v>0</v>
      </c>
      <c r="H130" s="36">
        <v>0</v>
      </c>
    </row>
    <row r="131" spans="1:8" s="51" customFormat="1" ht="17.25" thickBot="1">
      <c r="A131" s="4" t="s">
        <v>28</v>
      </c>
      <c r="B131" s="4" t="s">
        <v>1</v>
      </c>
      <c r="C131" s="5" t="s">
        <v>2</v>
      </c>
      <c r="D131" s="52" t="s">
        <v>3</v>
      </c>
      <c r="E131" s="52" t="s">
        <v>4</v>
      </c>
      <c r="F131" s="4" t="s">
        <v>5</v>
      </c>
      <c r="G131" s="6" t="s">
        <v>6</v>
      </c>
      <c r="H131" s="6" t="s">
        <v>7</v>
      </c>
    </row>
    <row r="132" spans="1:8">
      <c r="A132" s="8" t="s">
        <v>8</v>
      </c>
      <c r="B132" s="9">
        <v>246502094.28</v>
      </c>
      <c r="C132" s="48">
        <v>250292831.03</v>
      </c>
      <c r="D132" s="53">
        <v>3790737</v>
      </c>
      <c r="E132" s="54">
        <v>0</v>
      </c>
      <c r="F132" s="10">
        <v>250292831.28</v>
      </c>
      <c r="G132" s="11">
        <v>250292831.03</v>
      </c>
      <c r="H132" s="11">
        <v>0.25</v>
      </c>
    </row>
    <row r="133" spans="1:8">
      <c r="A133" s="12" t="s">
        <v>9</v>
      </c>
      <c r="B133" s="13">
        <v>805895957.05999994</v>
      </c>
      <c r="C133" s="49">
        <v>806196778.25</v>
      </c>
      <c r="D133" s="55">
        <v>300821</v>
      </c>
      <c r="E133" s="56">
        <v>0</v>
      </c>
      <c r="F133" s="15">
        <v>806196778.05999994</v>
      </c>
      <c r="G133" s="16">
        <v>806196778.25</v>
      </c>
      <c r="H133" s="16">
        <v>-0.19000005722045901</v>
      </c>
    </row>
    <row r="134" spans="1:8">
      <c r="A134" s="12" t="s">
        <v>10</v>
      </c>
      <c r="B134" s="13">
        <v>56418847.909999996</v>
      </c>
      <c r="C134" s="49">
        <v>56418847.909999996</v>
      </c>
      <c r="D134" s="55">
        <v>0</v>
      </c>
      <c r="E134" s="56">
        <v>0</v>
      </c>
      <c r="F134" s="15">
        <v>56418847.909999996</v>
      </c>
      <c r="G134" s="16">
        <v>56418847.909999996</v>
      </c>
      <c r="H134" s="16">
        <v>0</v>
      </c>
    </row>
    <row r="135" spans="1:8">
      <c r="A135" s="12" t="s">
        <v>11</v>
      </c>
      <c r="B135" s="13">
        <v>0</v>
      </c>
      <c r="C135" s="49">
        <v>0</v>
      </c>
      <c r="D135" s="55">
        <v>0</v>
      </c>
      <c r="E135" s="56">
        <v>0</v>
      </c>
      <c r="F135" s="15">
        <v>0</v>
      </c>
      <c r="G135" s="16">
        <v>0</v>
      </c>
      <c r="H135" s="16">
        <v>0</v>
      </c>
    </row>
    <row r="136" spans="1:8">
      <c r="A136" s="12" t="s">
        <v>12</v>
      </c>
      <c r="B136" s="13">
        <v>1795764600.5</v>
      </c>
      <c r="C136" s="14">
        <v>1795764600.5</v>
      </c>
      <c r="D136" s="55">
        <v>0</v>
      </c>
      <c r="E136" s="56"/>
      <c r="F136" s="15">
        <v>1795764600.5</v>
      </c>
      <c r="G136" s="16">
        <v>1795764600.5</v>
      </c>
      <c r="H136" s="16">
        <v>0</v>
      </c>
    </row>
    <row r="137" spans="1:8">
      <c r="A137" s="12" t="s">
        <v>13</v>
      </c>
      <c r="B137" s="13">
        <v>0</v>
      </c>
      <c r="C137" s="49">
        <v>3595</v>
      </c>
      <c r="D137" s="55">
        <v>0</v>
      </c>
      <c r="E137" s="56">
        <v>0</v>
      </c>
      <c r="F137" s="15">
        <v>0</v>
      </c>
      <c r="G137" s="16">
        <v>3595</v>
      </c>
      <c r="H137" s="16">
        <v>-3595</v>
      </c>
    </row>
    <row r="138" spans="1:8">
      <c r="A138" s="12" t="s">
        <v>14</v>
      </c>
      <c r="B138" s="13">
        <v>301660407.72724003</v>
      </c>
      <c r="C138" s="49">
        <v>317746456</v>
      </c>
      <c r="D138" s="55">
        <v>0</v>
      </c>
      <c r="E138" s="56">
        <v>0</v>
      </c>
      <c r="F138" s="15">
        <v>301660407.72724003</v>
      </c>
      <c r="G138" s="16">
        <v>317746456</v>
      </c>
      <c r="H138" s="16">
        <v>-16086048.272760101</v>
      </c>
    </row>
    <row r="139" spans="1:8">
      <c r="A139" s="12" t="s">
        <v>15</v>
      </c>
      <c r="B139" s="13">
        <v>239184877.15872899</v>
      </c>
      <c r="C139" s="49">
        <v>203180342.94</v>
      </c>
      <c r="D139" s="55">
        <v>0</v>
      </c>
      <c r="E139" s="56">
        <v>0</v>
      </c>
      <c r="F139" s="15">
        <v>239184877.15872899</v>
      </c>
      <c r="G139" s="16">
        <v>203180342.94</v>
      </c>
      <c r="H139" s="16">
        <v>36004534.218729503</v>
      </c>
    </row>
    <row r="140" spans="1:8">
      <c r="A140" s="12" t="s">
        <v>16</v>
      </c>
      <c r="B140" s="13">
        <v>0</v>
      </c>
      <c r="C140" s="49">
        <v>1341174.2</v>
      </c>
      <c r="D140" s="55">
        <v>0</v>
      </c>
      <c r="E140" s="56">
        <v>0</v>
      </c>
      <c r="F140" s="15">
        <v>0</v>
      </c>
      <c r="G140" s="16">
        <v>1341174.2</v>
      </c>
      <c r="H140" s="16">
        <v>-1341174.2</v>
      </c>
    </row>
    <row r="141" spans="1:8">
      <c r="A141" s="12" t="s">
        <v>17</v>
      </c>
      <c r="B141" s="13">
        <v>0</v>
      </c>
      <c r="C141" s="49">
        <v>0</v>
      </c>
      <c r="D141" s="55">
        <v>0</v>
      </c>
      <c r="E141" s="56">
        <v>0</v>
      </c>
      <c r="F141" s="15">
        <v>0</v>
      </c>
      <c r="G141" s="16">
        <v>0</v>
      </c>
      <c r="H141" s="16">
        <v>0</v>
      </c>
    </row>
    <row r="142" spans="1:8" ht="17.25" thickBot="1">
      <c r="A142" s="17" t="s">
        <v>18</v>
      </c>
      <c r="B142" s="18">
        <v>720110897.63</v>
      </c>
      <c r="C142" s="50">
        <v>785748128.21000004</v>
      </c>
      <c r="D142" s="57">
        <v>65637230</v>
      </c>
      <c r="E142" s="58">
        <v>0</v>
      </c>
      <c r="F142" s="19">
        <v>785748127.63</v>
      </c>
      <c r="G142" s="20">
        <v>785748128.21000004</v>
      </c>
      <c r="H142" s="20">
        <v>-0.57999992370605502</v>
      </c>
    </row>
    <row r="143" spans="1:8">
      <c r="A143" s="37"/>
      <c r="B143" s="38"/>
      <c r="C143" s="23"/>
      <c r="D143" s="65"/>
      <c r="E143" s="66"/>
      <c r="F143" s="39"/>
      <c r="G143" s="40"/>
      <c r="H143" s="41"/>
    </row>
    <row r="144" spans="1:8" s="27" customFormat="1" ht="17.25" thickBot="1">
      <c r="A144" s="28" t="s">
        <v>19</v>
      </c>
      <c r="B144" s="29">
        <f>SUM(B132:B143)</f>
        <v>4165537682.2659693</v>
      </c>
      <c r="C144" s="29">
        <f>SUM(C132:C143)</f>
        <v>4216692754.04</v>
      </c>
      <c r="D144" s="61">
        <v>69728788</v>
      </c>
      <c r="E144" s="62">
        <v>0</v>
      </c>
      <c r="F144" s="30">
        <v>69728788</v>
      </c>
      <c r="G144" s="31">
        <f>SUM(G132:G143)</f>
        <v>4216692754.04</v>
      </c>
      <c r="H144" s="32">
        <v>69728788</v>
      </c>
    </row>
    <row r="145" spans="1:8">
      <c r="A145" s="1"/>
      <c r="B145" s="1"/>
      <c r="C145" s="2"/>
      <c r="D145" s="35"/>
      <c r="E145" s="35"/>
      <c r="F145" s="35">
        <v>0</v>
      </c>
      <c r="G145" s="36">
        <v>0</v>
      </c>
      <c r="H145" s="36">
        <v>0</v>
      </c>
    </row>
    <row r="146" spans="1:8">
      <c r="A146" s="1"/>
      <c r="B146" s="1"/>
      <c r="C146" s="2"/>
      <c r="D146" s="35"/>
      <c r="E146" s="35"/>
      <c r="F146" s="35">
        <v>0</v>
      </c>
      <c r="G146" s="36">
        <v>0</v>
      </c>
      <c r="H146" s="36">
        <v>0</v>
      </c>
    </row>
    <row r="147" spans="1:8" ht="17.25" thickBot="1">
      <c r="A147" s="1"/>
      <c r="B147" s="1"/>
      <c r="C147" s="2"/>
      <c r="D147" s="35"/>
      <c r="E147" s="35"/>
      <c r="F147" s="35">
        <v>0</v>
      </c>
      <c r="G147" s="36">
        <v>0</v>
      </c>
      <c r="H147" s="36">
        <v>0</v>
      </c>
    </row>
    <row r="148" spans="1:8" s="51" customFormat="1" ht="17.25" thickBot="1">
      <c r="A148" s="4" t="s">
        <v>29</v>
      </c>
      <c r="B148" s="4" t="s">
        <v>1</v>
      </c>
      <c r="C148" s="5" t="s">
        <v>2</v>
      </c>
      <c r="D148" s="52" t="s">
        <v>3</v>
      </c>
      <c r="E148" s="52" t="s">
        <v>4</v>
      </c>
      <c r="F148" s="4" t="s">
        <v>5</v>
      </c>
      <c r="G148" s="6" t="s">
        <v>6</v>
      </c>
      <c r="H148" s="6" t="s">
        <v>7</v>
      </c>
    </row>
    <row r="149" spans="1:8">
      <c r="A149" s="8" t="s">
        <v>8</v>
      </c>
      <c r="B149" s="9">
        <v>27134292.448241699</v>
      </c>
      <c r="C149" s="48">
        <v>22553663.899999999</v>
      </c>
      <c r="D149" s="53">
        <v>0</v>
      </c>
      <c r="E149" s="54">
        <v>4580628</v>
      </c>
      <c r="F149" s="10">
        <v>27134292.448241699</v>
      </c>
      <c r="G149" s="11">
        <v>27134291.899999999</v>
      </c>
      <c r="H149" s="11">
        <v>0.54824171587824799</v>
      </c>
    </row>
    <row r="150" spans="1:8">
      <c r="A150" s="12" t="s">
        <v>9</v>
      </c>
      <c r="B150" s="13">
        <v>190494998.75</v>
      </c>
      <c r="C150" s="49">
        <v>230974238.12</v>
      </c>
      <c r="D150" s="55">
        <v>40479239</v>
      </c>
      <c r="E150" s="56">
        <v>0</v>
      </c>
      <c r="F150" s="15">
        <v>230974237.75</v>
      </c>
      <c r="G150" s="16">
        <v>230974238.12</v>
      </c>
      <c r="H150" s="16">
        <v>-0.37000000476837203</v>
      </c>
    </row>
    <row r="151" spans="1:8">
      <c r="A151" s="12" t="s">
        <v>10</v>
      </c>
      <c r="B151" s="13">
        <v>130565299.77</v>
      </c>
      <c r="C151" s="49">
        <v>85579637.829999998</v>
      </c>
      <c r="D151" s="55">
        <v>-44985661</v>
      </c>
      <c r="E151" s="56">
        <v>0</v>
      </c>
      <c r="F151" s="15">
        <v>85579638.769999996</v>
      </c>
      <c r="G151" s="16">
        <v>85579637.829999998</v>
      </c>
      <c r="H151" s="16">
        <v>0.93999999761581399</v>
      </c>
    </row>
    <row r="152" spans="1:8">
      <c r="A152" s="12" t="s">
        <v>11</v>
      </c>
      <c r="B152" s="13">
        <v>0</v>
      </c>
      <c r="C152" s="49">
        <v>0</v>
      </c>
      <c r="D152" s="55">
        <v>0</v>
      </c>
      <c r="E152" s="56">
        <v>0</v>
      </c>
      <c r="F152" s="15">
        <v>0</v>
      </c>
      <c r="G152" s="16">
        <v>0</v>
      </c>
      <c r="H152" s="16">
        <v>0</v>
      </c>
    </row>
    <row r="153" spans="1:8">
      <c r="A153" s="12" t="s">
        <v>12</v>
      </c>
      <c r="B153" s="13">
        <v>41471643.3345</v>
      </c>
      <c r="C153" s="14">
        <v>28027115.84</v>
      </c>
      <c r="D153" s="55">
        <v>-13444527</v>
      </c>
      <c r="E153" s="56"/>
      <c r="F153" s="15">
        <v>28027116.3345</v>
      </c>
      <c r="G153" s="16">
        <v>28027115.84</v>
      </c>
      <c r="H153" s="16">
        <v>0.49450000375509301</v>
      </c>
    </row>
    <row r="154" spans="1:8">
      <c r="A154" s="12" t="s">
        <v>13</v>
      </c>
      <c r="B154" s="13">
        <v>0</v>
      </c>
      <c r="C154" s="49">
        <v>0</v>
      </c>
      <c r="D154" s="55">
        <v>0</v>
      </c>
      <c r="E154" s="56">
        <v>0</v>
      </c>
      <c r="F154" s="15">
        <v>0</v>
      </c>
      <c r="G154" s="16">
        <v>0</v>
      </c>
      <c r="H154" s="16">
        <v>0</v>
      </c>
    </row>
    <row r="155" spans="1:8">
      <c r="A155" s="12" t="s">
        <v>14</v>
      </c>
      <c r="B155" s="13">
        <v>5629340.0999999996</v>
      </c>
      <c r="C155" s="49">
        <v>5632928</v>
      </c>
      <c r="D155" s="55">
        <v>0</v>
      </c>
      <c r="E155" s="56">
        <v>0</v>
      </c>
      <c r="F155" s="15">
        <v>5629340.0999999996</v>
      </c>
      <c r="G155" s="16">
        <v>5632928</v>
      </c>
      <c r="H155" s="16">
        <v>-3587.9000000003698</v>
      </c>
    </row>
    <row r="156" spans="1:8">
      <c r="A156" s="12" t="s">
        <v>15</v>
      </c>
      <c r="B156" s="13">
        <v>5291176.3999999696</v>
      </c>
      <c r="C156" s="49">
        <v>5038299</v>
      </c>
      <c r="D156" s="55">
        <v>0</v>
      </c>
      <c r="E156" s="56">
        <v>0</v>
      </c>
      <c r="F156" s="15">
        <v>5291176.3999999696</v>
      </c>
      <c r="G156" s="16">
        <v>5038299</v>
      </c>
      <c r="H156" s="16">
        <v>252877.399999969</v>
      </c>
    </row>
    <row r="157" spans="1:8">
      <c r="A157" s="12" t="s">
        <v>16</v>
      </c>
      <c r="B157" s="13">
        <v>119819799.17181601</v>
      </c>
      <c r="C157" s="49">
        <v>113477573.25</v>
      </c>
      <c r="D157" s="55">
        <v>0</v>
      </c>
      <c r="E157" s="56">
        <v>0</v>
      </c>
      <c r="F157" s="15">
        <v>119819799.17181601</v>
      </c>
      <c r="G157" s="16">
        <v>113477573.25</v>
      </c>
      <c r="H157" s="16">
        <v>6342225.9218156002</v>
      </c>
    </row>
    <row r="158" spans="1:8">
      <c r="A158" s="12" t="s">
        <v>17</v>
      </c>
      <c r="B158" s="13">
        <v>158380733.88999999</v>
      </c>
      <c r="C158" s="49">
        <v>129882292.09999999</v>
      </c>
      <c r="D158" s="55">
        <v>-27711857</v>
      </c>
      <c r="E158" s="56">
        <v>0</v>
      </c>
      <c r="F158" s="15">
        <v>130668876.89</v>
      </c>
      <c r="G158" s="16">
        <v>129882292.09999999</v>
      </c>
      <c r="H158" s="16">
        <v>786584.79000000702</v>
      </c>
    </row>
    <row r="159" spans="1:8" ht="17.25" thickBot="1">
      <c r="A159" s="17" t="s">
        <v>18</v>
      </c>
      <c r="B159" s="18">
        <v>119138755.98999999</v>
      </c>
      <c r="C159" s="50">
        <v>57584611.43</v>
      </c>
      <c r="D159" s="57">
        <v>-61554145</v>
      </c>
      <c r="E159" s="58">
        <v>0</v>
      </c>
      <c r="F159" s="19">
        <v>57584610.990000002</v>
      </c>
      <c r="G159" s="20">
        <v>57584611.43</v>
      </c>
      <c r="H159" s="20">
        <v>-0.44000000506639497</v>
      </c>
    </row>
    <row r="160" spans="1:8">
      <c r="A160" s="37"/>
      <c r="B160" s="38"/>
      <c r="C160" s="23"/>
      <c r="D160" s="65"/>
      <c r="E160" s="66"/>
      <c r="F160" s="39">
        <v>0</v>
      </c>
      <c r="G160" s="40">
        <v>0</v>
      </c>
      <c r="H160" s="41">
        <v>0</v>
      </c>
    </row>
    <row r="161" spans="1:8" s="27" customFormat="1" ht="17.25" thickBot="1">
      <c r="A161" s="28" t="s">
        <v>19</v>
      </c>
      <c r="B161" s="29">
        <f>SUM(B149:B160)</f>
        <v>797926039.85455775</v>
      </c>
      <c r="C161" s="29">
        <f>SUM(C149:C160)</f>
        <v>678750359.46999991</v>
      </c>
      <c r="D161" s="61">
        <v>-107216951</v>
      </c>
      <c r="E161" s="62">
        <v>4580628</v>
      </c>
      <c r="F161" s="30">
        <v>-107216951</v>
      </c>
      <c r="G161" s="31">
        <v>4580628</v>
      </c>
      <c r="H161" s="32">
        <v>-111797579</v>
      </c>
    </row>
    <row r="162" spans="1:8">
      <c r="A162" s="1"/>
      <c r="B162" s="1"/>
      <c r="C162" s="2"/>
      <c r="D162" s="35"/>
      <c r="E162" s="35"/>
      <c r="F162" s="35">
        <v>0</v>
      </c>
      <c r="G162" s="36">
        <v>0</v>
      </c>
      <c r="H162" s="36">
        <v>0</v>
      </c>
    </row>
    <row r="163" spans="1:8" ht="17.25" thickBot="1">
      <c r="A163" s="1"/>
      <c r="B163" s="1"/>
      <c r="C163" s="2"/>
      <c r="D163" s="35"/>
      <c r="E163" s="35"/>
      <c r="F163" s="35">
        <v>0</v>
      </c>
      <c r="G163" s="36">
        <v>0</v>
      </c>
      <c r="H163" s="36">
        <v>0</v>
      </c>
    </row>
    <row r="164" spans="1:8" s="51" customFormat="1" ht="17.25" thickBot="1">
      <c r="A164" s="4" t="s">
        <v>30</v>
      </c>
      <c r="B164" s="4" t="s">
        <v>1</v>
      </c>
      <c r="C164" s="5" t="s">
        <v>2</v>
      </c>
      <c r="D164" s="52" t="s">
        <v>3</v>
      </c>
      <c r="E164" s="52" t="s">
        <v>4</v>
      </c>
      <c r="F164" s="4" t="s">
        <v>5</v>
      </c>
      <c r="G164" s="6" t="s">
        <v>6</v>
      </c>
      <c r="H164" s="6" t="s">
        <v>7</v>
      </c>
    </row>
    <row r="165" spans="1:8">
      <c r="A165" s="8" t="s">
        <v>8</v>
      </c>
      <c r="B165" s="9">
        <v>48215014.869999997</v>
      </c>
      <c r="C165" s="48">
        <v>43777063.43</v>
      </c>
      <c r="D165" s="53">
        <v>0</v>
      </c>
      <c r="E165" s="54">
        <v>4437951</v>
      </c>
      <c r="F165" s="10">
        <v>48215014.869999997</v>
      </c>
      <c r="G165" s="11">
        <v>48215014.43</v>
      </c>
      <c r="H165" s="11">
        <v>0.439999990165234</v>
      </c>
    </row>
    <row r="166" spans="1:8">
      <c r="A166" s="12" t="s">
        <v>9</v>
      </c>
      <c r="B166" s="13">
        <v>524953897.5</v>
      </c>
      <c r="C166" s="49">
        <v>1108850004.51</v>
      </c>
      <c r="D166" s="55">
        <v>583896107</v>
      </c>
      <c r="E166" s="56">
        <v>0</v>
      </c>
      <c r="F166" s="15">
        <v>1108850004.5</v>
      </c>
      <c r="G166" s="16">
        <v>1108850004.51</v>
      </c>
      <c r="H166" s="16">
        <v>-9.9999904632568394E-3</v>
      </c>
    </row>
    <row r="167" spans="1:8">
      <c r="A167" s="12" t="s">
        <v>10</v>
      </c>
      <c r="B167" s="13">
        <v>56097660.640000001</v>
      </c>
      <c r="C167" s="49">
        <v>108683864.43000001</v>
      </c>
      <c r="D167" s="55">
        <v>52586203</v>
      </c>
      <c r="E167" s="56">
        <v>0</v>
      </c>
      <c r="F167" s="15">
        <v>108683863.64</v>
      </c>
      <c r="G167" s="16">
        <v>108683864.43000001</v>
      </c>
      <c r="H167" s="16">
        <v>-0.78999999165534995</v>
      </c>
    </row>
    <row r="168" spans="1:8">
      <c r="A168" s="12" t="s">
        <v>11</v>
      </c>
      <c r="B168" s="13">
        <v>0</v>
      </c>
      <c r="C168" s="49">
        <v>0</v>
      </c>
      <c r="D168" s="55">
        <v>0</v>
      </c>
      <c r="E168" s="56">
        <v>0</v>
      </c>
      <c r="F168" s="15">
        <v>0</v>
      </c>
      <c r="G168" s="16">
        <v>0</v>
      </c>
      <c r="H168" s="16">
        <v>0</v>
      </c>
    </row>
    <row r="169" spans="1:8">
      <c r="A169" s="12" t="s">
        <v>12</v>
      </c>
      <c r="B169" s="13">
        <v>19309163.260000002</v>
      </c>
      <c r="C169" s="14">
        <v>16897520.809999999</v>
      </c>
      <c r="D169" s="55">
        <v>-1727663</v>
      </c>
      <c r="E169" s="56"/>
      <c r="F169" s="15">
        <v>17581500.260000002</v>
      </c>
      <c r="G169" s="16">
        <v>16897520.809999999</v>
      </c>
      <c r="H169" s="16">
        <v>683979.44999999902</v>
      </c>
    </row>
    <row r="170" spans="1:8">
      <c r="A170" s="12" t="s">
        <v>13</v>
      </c>
      <c r="B170" s="13">
        <v>212</v>
      </c>
      <c r="C170" s="49">
        <v>0</v>
      </c>
      <c r="D170" s="55">
        <v>0</v>
      </c>
      <c r="E170" s="56">
        <v>0</v>
      </c>
      <c r="F170" s="15">
        <v>212</v>
      </c>
      <c r="G170" s="16">
        <v>0</v>
      </c>
      <c r="H170" s="16">
        <v>212</v>
      </c>
    </row>
    <row r="171" spans="1:8">
      <c r="A171" s="12" t="s">
        <v>14</v>
      </c>
      <c r="B171" s="13">
        <v>637527431</v>
      </c>
      <c r="C171" s="49">
        <v>0</v>
      </c>
      <c r="D171" s="55">
        <v>-637527431</v>
      </c>
      <c r="E171" s="56">
        <v>0</v>
      </c>
      <c r="F171" s="15">
        <v>0</v>
      </c>
      <c r="G171" s="16">
        <v>0</v>
      </c>
      <c r="H171" s="16">
        <v>0</v>
      </c>
    </row>
    <row r="172" spans="1:8">
      <c r="A172" s="12" t="s">
        <v>15</v>
      </c>
      <c r="B172" s="13">
        <v>37631772.759999998</v>
      </c>
      <c r="C172" s="49">
        <v>0</v>
      </c>
      <c r="D172" s="55">
        <v>-37631773</v>
      </c>
      <c r="E172" s="56">
        <v>0</v>
      </c>
      <c r="F172" s="15">
        <v>-0.24000000208616301</v>
      </c>
      <c r="G172" s="16">
        <v>0</v>
      </c>
      <c r="H172" s="16">
        <v>-0.24000000208616301</v>
      </c>
    </row>
    <row r="173" spans="1:8">
      <c r="A173" s="12" t="s">
        <v>16</v>
      </c>
      <c r="B173" s="13">
        <v>0</v>
      </c>
      <c r="C173" s="49">
        <v>0</v>
      </c>
      <c r="D173" s="55">
        <v>0</v>
      </c>
      <c r="E173" s="56">
        <v>0</v>
      </c>
      <c r="F173" s="15">
        <v>0</v>
      </c>
      <c r="G173" s="16">
        <v>0</v>
      </c>
      <c r="H173" s="16">
        <v>0</v>
      </c>
    </row>
    <row r="174" spans="1:8">
      <c r="A174" s="12" t="s">
        <v>17</v>
      </c>
      <c r="B174" s="13">
        <v>-3838630444.46</v>
      </c>
      <c r="C174" s="49">
        <v>0</v>
      </c>
      <c r="D174" s="55">
        <v>3838630444</v>
      </c>
      <c r="E174" s="56">
        <v>0</v>
      </c>
      <c r="F174" s="15">
        <v>-0.46000003814697299</v>
      </c>
      <c r="G174" s="16">
        <v>0</v>
      </c>
      <c r="H174" s="16">
        <v>-0.46000003814697299</v>
      </c>
    </row>
    <row r="175" spans="1:8" ht="17.25" thickBot="1">
      <c r="A175" s="17" t="s">
        <v>18</v>
      </c>
      <c r="B175" s="18">
        <v>3332590600.6700001</v>
      </c>
      <c r="C175" s="50">
        <v>1542678992.3599999</v>
      </c>
      <c r="D175" s="57">
        <v>-1789911608</v>
      </c>
      <c r="E175" s="58">
        <v>0</v>
      </c>
      <c r="F175" s="19">
        <v>1542678992.6700001</v>
      </c>
      <c r="G175" s="20">
        <v>1542678992.3599999</v>
      </c>
      <c r="H175" s="20">
        <v>0.30999922752380399</v>
      </c>
    </row>
    <row r="176" spans="1:8">
      <c r="A176" s="37"/>
      <c r="B176" s="38"/>
      <c r="C176" s="23"/>
      <c r="D176" s="65"/>
      <c r="E176" s="66"/>
      <c r="F176" s="39"/>
      <c r="G176" s="40"/>
      <c r="H176" s="41"/>
    </row>
    <row r="177" spans="1:8" s="27" customFormat="1" ht="17.25" thickBot="1">
      <c r="A177" s="28" t="s">
        <v>19</v>
      </c>
      <c r="B177" s="29">
        <f>SUM(B165:B176)</f>
        <v>817695308.23999977</v>
      </c>
      <c r="C177" s="29">
        <f>SUM(C165:C176)</f>
        <v>2820887445.54</v>
      </c>
      <c r="D177" s="61">
        <v>2008314279</v>
      </c>
      <c r="E177" s="62">
        <v>4437951</v>
      </c>
      <c r="F177" s="30">
        <v>2008314279</v>
      </c>
      <c r="G177" s="31">
        <v>4437951</v>
      </c>
      <c r="H177" s="32">
        <v>2003876328</v>
      </c>
    </row>
    <row r="178" spans="1:8">
      <c r="A178" s="1"/>
      <c r="B178" s="1"/>
      <c r="C178" s="2"/>
      <c r="D178" s="35"/>
      <c r="E178" s="35"/>
      <c r="F178" s="35"/>
      <c r="G178" s="36"/>
      <c r="H178" s="36"/>
    </row>
    <row r="179" spans="1:8" ht="17.25" thickBot="1">
      <c r="A179" s="1"/>
      <c r="B179" s="1"/>
      <c r="C179" s="2"/>
      <c r="D179" s="35"/>
      <c r="E179" s="35"/>
      <c r="F179" s="35"/>
      <c r="G179" s="36"/>
      <c r="H179" s="36"/>
    </row>
    <row r="180" spans="1:8" s="51" customFormat="1" ht="17.25" thickBot="1">
      <c r="A180" s="4" t="s">
        <v>31</v>
      </c>
      <c r="B180" s="4" t="s">
        <v>1</v>
      </c>
      <c r="C180" s="5" t="s">
        <v>2</v>
      </c>
      <c r="D180" s="52" t="s">
        <v>3</v>
      </c>
      <c r="E180" s="52" t="s">
        <v>4</v>
      </c>
      <c r="F180" s="4" t="s">
        <v>5</v>
      </c>
      <c r="G180" s="6" t="s">
        <v>6</v>
      </c>
      <c r="H180" s="6" t="s">
        <v>7</v>
      </c>
    </row>
    <row r="181" spans="1:8">
      <c r="A181" s="8" t="s">
        <v>8</v>
      </c>
      <c r="B181" s="9">
        <v>75308002</v>
      </c>
      <c r="C181" s="48">
        <v>78723262</v>
      </c>
      <c r="D181" s="53">
        <v>3415260</v>
      </c>
      <c r="E181" s="54">
        <v>0</v>
      </c>
      <c r="F181" s="10">
        <v>78723262</v>
      </c>
      <c r="G181" s="11">
        <v>78723262</v>
      </c>
      <c r="H181" s="11">
        <v>0</v>
      </c>
    </row>
    <row r="182" spans="1:8">
      <c r="A182" s="12" t="s">
        <v>9</v>
      </c>
      <c r="B182" s="13">
        <v>152445299</v>
      </c>
      <c r="C182" s="49">
        <v>152445299</v>
      </c>
      <c r="D182" s="55">
        <v>0</v>
      </c>
      <c r="E182" s="56">
        <v>0</v>
      </c>
      <c r="F182" s="15">
        <v>152445299</v>
      </c>
      <c r="G182" s="16">
        <v>152445299</v>
      </c>
      <c r="H182" s="16">
        <v>0</v>
      </c>
    </row>
    <row r="183" spans="1:8">
      <c r="A183" s="12" t="s">
        <v>10</v>
      </c>
      <c r="B183" s="13">
        <v>6720244</v>
      </c>
      <c r="C183" s="49">
        <v>7450267</v>
      </c>
      <c r="D183" s="55">
        <v>0</v>
      </c>
      <c r="E183" s="56">
        <v>0</v>
      </c>
      <c r="F183" s="15">
        <v>6720244</v>
      </c>
      <c r="G183" s="16">
        <v>7450267</v>
      </c>
      <c r="H183" s="16">
        <v>-730023</v>
      </c>
    </row>
    <row r="184" spans="1:8">
      <c r="A184" s="12" t="s">
        <v>11</v>
      </c>
      <c r="B184" s="13">
        <v>0</v>
      </c>
      <c r="C184" s="49">
        <v>0</v>
      </c>
      <c r="D184" s="55">
        <v>0</v>
      </c>
      <c r="E184" s="56">
        <v>0</v>
      </c>
      <c r="F184" s="15">
        <v>0</v>
      </c>
      <c r="G184" s="16">
        <v>0</v>
      </c>
      <c r="H184" s="16">
        <v>0</v>
      </c>
    </row>
    <row r="185" spans="1:8">
      <c r="A185" s="12" t="s">
        <v>12</v>
      </c>
      <c r="B185" s="13">
        <v>814735664</v>
      </c>
      <c r="C185" s="49">
        <v>881512619</v>
      </c>
      <c r="D185" s="55">
        <v>66776955</v>
      </c>
      <c r="E185" s="56"/>
      <c r="F185" s="15">
        <v>881512619</v>
      </c>
      <c r="G185" s="16">
        <v>881512619</v>
      </c>
      <c r="H185" s="16">
        <v>0</v>
      </c>
    </row>
    <row r="186" spans="1:8">
      <c r="A186" s="12" t="s">
        <v>13</v>
      </c>
      <c r="B186" s="13">
        <v>0</v>
      </c>
      <c r="C186" s="49">
        <v>0</v>
      </c>
      <c r="D186" s="55">
        <v>0</v>
      </c>
      <c r="E186" s="56">
        <v>0</v>
      </c>
      <c r="F186" s="15">
        <v>0</v>
      </c>
      <c r="G186" s="16">
        <v>0</v>
      </c>
      <c r="H186" s="16">
        <v>0</v>
      </c>
    </row>
    <row r="187" spans="1:8">
      <c r="A187" s="12" t="s">
        <v>14</v>
      </c>
      <c r="B187" s="13">
        <v>0</v>
      </c>
      <c r="C187" s="49">
        <v>0</v>
      </c>
      <c r="D187" s="55">
        <v>0</v>
      </c>
      <c r="E187" s="56">
        <v>0</v>
      </c>
      <c r="F187" s="15">
        <v>0</v>
      </c>
      <c r="G187" s="16">
        <v>0</v>
      </c>
      <c r="H187" s="16">
        <v>0</v>
      </c>
    </row>
    <row r="188" spans="1:8">
      <c r="A188" s="12" t="s">
        <v>15</v>
      </c>
      <c r="B188" s="13">
        <v>0</v>
      </c>
      <c r="C188" s="49">
        <v>0</v>
      </c>
      <c r="D188" s="55">
        <v>0</v>
      </c>
      <c r="E188" s="56">
        <v>0</v>
      </c>
      <c r="F188" s="15">
        <v>0</v>
      </c>
      <c r="G188" s="16">
        <v>0</v>
      </c>
      <c r="H188" s="16">
        <v>0</v>
      </c>
    </row>
    <row r="189" spans="1:8">
      <c r="A189" s="12" t="s">
        <v>16</v>
      </c>
      <c r="B189" s="13">
        <v>0</v>
      </c>
      <c r="C189" s="49">
        <v>0</v>
      </c>
      <c r="D189" s="55">
        <v>0</v>
      </c>
      <c r="E189" s="56">
        <v>0</v>
      </c>
      <c r="F189" s="15">
        <v>0</v>
      </c>
      <c r="G189" s="16">
        <v>0</v>
      </c>
      <c r="H189" s="16">
        <v>0</v>
      </c>
    </row>
    <row r="190" spans="1:8">
      <c r="A190" s="12" t="s">
        <v>17</v>
      </c>
      <c r="B190" s="13">
        <v>0</v>
      </c>
      <c r="C190" s="49">
        <v>0</v>
      </c>
      <c r="D190" s="55">
        <v>0</v>
      </c>
      <c r="E190" s="56">
        <v>0</v>
      </c>
      <c r="F190" s="15">
        <v>0</v>
      </c>
      <c r="G190" s="16">
        <v>0</v>
      </c>
      <c r="H190" s="16">
        <v>0</v>
      </c>
    </row>
    <row r="191" spans="1:8" ht="17.25" thickBot="1">
      <c r="A191" s="17" t="s">
        <v>18</v>
      </c>
      <c r="B191" s="18">
        <v>740559883</v>
      </c>
      <c r="C191" s="50">
        <v>740380221</v>
      </c>
      <c r="D191" s="57">
        <v>0</v>
      </c>
      <c r="E191" s="58">
        <v>0</v>
      </c>
      <c r="F191" s="19">
        <v>740559883</v>
      </c>
      <c r="G191" s="20">
        <v>740380221</v>
      </c>
      <c r="H191" s="20">
        <v>179662</v>
      </c>
    </row>
    <row r="192" spans="1:8" s="27" customFormat="1">
      <c r="A192" s="21"/>
      <c r="B192" s="22"/>
      <c r="C192" s="23"/>
      <c r="D192" s="59"/>
      <c r="E192" s="60"/>
      <c r="F192" s="24"/>
      <c r="G192" s="25"/>
      <c r="H192" s="26"/>
    </row>
    <row r="193" spans="1:8" s="27" customFormat="1" ht="17.25" thickBot="1">
      <c r="A193" s="28" t="s">
        <v>19</v>
      </c>
      <c r="B193" s="29">
        <f>SUM(B181:B192)</f>
        <v>1789769092</v>
      </c>
      <c r="C193" s="29">
        <f>SUM(C181:C192)</f>
        <v>1860511668</v>
      </c>
      <c r="D193" s="61">
        <v>70192215</v>
      </c>
      <c r="E193" s="62">
        <f t="shared" ref="E193:H193" si="0">SUM(E181:E192)</f>
        <v>0</v>
      </c>
      <c r="F193" s="29">
        <f t="shared" si="0"/>
        <v>1859961307</v>
      </c>
      <c r="G193" s="29">
        <f t="shared" si="0"/>
        <v>1860511668</v>
      </c>
      <c r="H193" s="29">
        <f t="shared" si="0"/>
        <v>-550361</v>
      </c>
    </row>
  </sheetData>
  <autoFilter ref="A1:H193" xr:uid="{8C29957C-E1AF-4CB6-B10D-40817F8773D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58bcd-fe3d-4310-8463-0016d19558cc">
      <Terms xmlns="http://schemas.microsoft.com/office/infopath/2007/PartnerControls"/>
    </lcf76f155ced4ddcb4097134ff3c332f>
    <TaxCatchAll xmlns="36538d5f-f7e1-46e7-b8e6-8d0f62ce97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8" ma:contentTypeDescription="Create a new document." ma:contentTypeScope="" ma:versionID="23cef727ba65d2ecc24e2a1fbd298925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2978534243de8d7d19195d005391593c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58f297-623d-4bc9-82bf-53ab639f85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301e53-ab4a-4184-9aa6-99509ffdd4e5}" ma:internalName="TaxCatchAll" ma:showField="CatchAllData" ma:web="36538d5f-f7e1-46e7-b8e6-8d0f62ce9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C78298-2DB9-422A-A07B-E8761842A61E}"/>
</file>

<file path=customXml/itemProps2.xml><?xml version="1.0" encoding="utf-8"?>
<ds:datastoreItem xmlns:ds="http://schemas.openxmlformats.org/officeDocument/2006/customXml" ds:itemID="{F86A0EF1-91C7-4570-9568-7625524DFEC3}"/>
</file>

<file path=customXml/itemProps3.xml><?xml version="1.0" encoding="utf-8"?>
<ds:datastoreItem xmlns:ds="http://schemas.openxmlformats.org/officeDocument/2006/customXml" ds:itemID="{88223CBE-4D93-4E62-803E-823597CCF2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BDO LLP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Mubanga Lengwe</dc:creator>
  <cp:keywords/>
  <dc:description/>
  <cp:lastModifiedBy>Jo Cook</cp:lastModifiedBy>
  <cp:revision/>
  <dcterms:created xsi:type="dcterms:W3CDTF">2024-01-09T08:41:26Z</dcterms:created>
  <dcterms:modified xsi:type="dcterms:W3CDTF">2025-10-22T10:37:42Z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  <property fmtid="{D5CDD505-2E9C-101B-9397-08002B2CF9AE}" pid="3" name="MediaServiceImageTags">
    <vt:lpwstr/>
  </property>
</Properties>
</file>