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C:\Users\kr65\Downloads\SD\Z to review\Guatemala\"/>
    </mc:Choice>
  </mc:AlternateContent>
  <bookViews>
    <workbookView xWindow="2900" yWindow="5960" windowWidth="38960" windowHeight="16380" tabRatio="500" activeTab="3"/>
  </bookViews>
  <sheets>
    <sheet name="Introduction" sheetId="6" r:id="rId1"/>
    <sheet name="1. About" sheetId="2" r:id="rId2"/>
    <sheet name="2. Contextual" sheetId="3" r:id="rId3"/>
    <sheet name="3. Revenues" sheetId="10" r:id="rId4"/>
    <sheet name="Changelog" sheetId="11" state="hidden" r:id="rId5"/>
  </sheets>
  <calcPr calcId="171027"/>
  <fileRecoveryPr repairLoad="1"/>
</workbook>
</file>

<file path=xl/calcChain.xml><?xml version="1.0" encoding="utf-8"?>
<calcChain xmlns="http://schemas.openxmlformats.org/spreadsheetml/2006/main">
  <c r="D41" i="3" l="1"/>
  <c r="D7" i="3"/>
  <c r="D5" i="3"/>
</calcChain>
</file>

<file path=xl/sharedStrings.xml><?xml version="1.0" encoding="utf-8"?>
<sst xmlns="http://schemas.openxmlformats.org/spreadsheetml/2006/main" count="466" uniqueCount="290">
  <si>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</si>
  <si>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</si>
  <si>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</si>
  <si>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</si>
  <si>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</si>
  <si>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</si>
  <si>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</si>
  <si>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</si>
  <si>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</si>
  <si>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</si>
  <si>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</si>
  <si>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</si>
  <si>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</si>
  <si>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</si>
  <si>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</si>
  <si>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</si>
  <si>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</si>
  <si>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</si>
  <si>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</si>
  <si>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</si>
  <si>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</si>
  <si>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</si>
  <si>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</si>
  <si>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</si>
  <si>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</si>
  <si>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</si>
  <si>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</si>
  <si>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</si>
  <si>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</si>
  <si>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</si>
  <si>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</si>
  <si>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</si>
  <si>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</si>
  <si>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</si>
  <si>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</si>
  <si>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</si>
  <si>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</si>
  <si>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</si>
  <si>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</si>
  <si>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</si>
  <si>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</si>
  <si>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</si>
  <si>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</si>
  <si>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</si>
  <si>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</si>
  <si>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</si>
  <si>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</si>
  <si>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</si>
  <si>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</si>
  <si>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</si>
  <si>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</si>
  <si>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</si>
  <si>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</si>
  <si>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</si>
  <si>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</si>
  <si>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</si>
  <si>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</si>
  <si>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</si>
  <si>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</si>
  <si>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</si>
  <si>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</si>
  <si>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</si>
  <si>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</si>
  <si>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</si>
  <si>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</si>
  <si>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</si>
  <si>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</si>
  <si>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</si>
  <si>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</si>
  <si>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</si>
  <si>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</si>
  <si>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</si>
  <si>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</si>
  <si>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</si>
  <si>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</si>
  <si>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</si>
  <si>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</si>
  <si>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</si>
  <si>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</si>
  <si>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</si>
  <si>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</si>
  <si>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</si>
  <si>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</si>
  <si>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</si>
  <si>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</si>
  <si>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</si>
  <si>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</si>
  <si>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</si>
  <si>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</si>
  <si>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</si>
  <si>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</si>
  <si>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</si>
  <si>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</si>
  <si>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</si>
  <si>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</si>
  <si>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</si>
  <si>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</si>
  <si>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</si>
  <si>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</si>
  <si>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</si>
  <si>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</si>
  <si>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</si>
  <si>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</si>
  <si>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</si>
  <si>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</si>
  <si>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</si>
  <si>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</si>
  <si>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</si>
  <si>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</si>
  <si>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</si>
  <si>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</si>
  <si>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</si>
  <si>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</si>
  <si>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</si>
  <si>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</si>
  <si>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</si>
  <si>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</si>
  <si>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</si>
  <si>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</si>
  <si>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</si>
  <si>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</si>
  <si>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</si>
  <si>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</si>
  <si>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</si>
  <si>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</si>
  <si>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</si>
  <si>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</si>
  <si>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</si>
  <si>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</si>
  <si>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</si>
  <si>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</si>
  <si>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</si>
  <si>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</si>
  <si>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</si>
  <si>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</si>
  <si>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</si>
  <si>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</si>
  <si>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</si>
  <si>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</si>
  <si>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</si>
  <si>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</si>
  <si>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</si>
  <si>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</si>
  <si>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</si>
  <si>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</si>
  <si>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</si>
  <si>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</si>
  <si>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</si>
  <si>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</si>
  <si>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</si>
  <si>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</si>
  <si>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</si>
  <si>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</si>
  <si>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</si>
  <si>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</si>
  <si>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</si>
  <si>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</si>
  <si>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</si>
  <si>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</si>
  <si>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</si>
  <si>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</si>
  <si>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</si>
  <si>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</si>
  <si>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</si>
  <si>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</si>
  <si>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</si>
  <si>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</si>
  <si>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</si>
  <si>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</si>
  <si>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</si>
  <si>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</si>
  <si>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</si>
  <si>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</si>
  <si>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</si>
  <si>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</si>
  <si>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</si>
  <si>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</si>
  <si>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</si>
  <si>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</si>
  <si>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</si>
  <si>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</si>
  <si>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</si>
  <si>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</si>
  <si>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</si>
  <si>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</si>
  <si>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</si>
  <si>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</si>
  <si>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</si>
  <si>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</si>
  <si>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</si>
  <si>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</si>
  <si>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</si>
  <si>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</si>
  <si>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</si>
  <si>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</si>
  <si>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</si>
  <si>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</si>
  <si>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</si>
  <si>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</si>
  <si>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</si>
  <si>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</si>
  <si>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</si>
  <si>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</si>
  <si>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</si>
  <si>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</si>
  <si>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</si>
  <si>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</si>
  <si>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</si>
  <si>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</si>
  <si>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</si>
  <si>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</si>
  <si>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</si>
  <si>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</si>
  <si>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</si>
  <si>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</si>
  <si>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</si>
  <si>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Guatemala</t>
  </si>
  <si>
    <t>Yes</t>
  </si>
  <si>
    <t>Not applicable</t>
  </si>
  <si>
    <t>http://eitiguatemala.org.gt/informes-de-conciliacion/informe/</t>
  </si>
  <si>
    <t>GTQ</t>
  </si>
  <si>
    <t>data@eiti.org</t>
  </si>
  <si>
    <t>Included and reconciled</t>
  </si>
  <si>
    <t>Not included</t>
  </si>
  <si>
    <t>Participación en la producción</t>
  </si>
  <si>
    <t>Multas</t>
  </si>
  <si>
    <t>Superintendencia de Administración Tributaria</t>
  </si>
  <si>
    <t>Ministerio de Energía y Minas</t>
  </si>
  <si>
    <t>Ministerio de Finanzas</t>
  </si>
  <si>
    <t>Ernst &amp; Young S.A.</t>
  </si>
  <si>
    <t>EITI International Secretariat</t>
  </si>
  <si>
    <t>Ref. Annex 9</t>
  </si>
  <si>
    <t>Impuesto Sobre la Renta - Sector minero</t>
  </si>
  <si>
    <t>Impuesto de Solidaridad - Sector minero</t>
  </si>
  <si>
    <t>Impuesto de Timbres Fiscales - Sector minero</t>
  </si>
  <si>
    <t>Impuesto Sobre la Renta - Sector hidrocarburos</t>
  </si>
  <si>
    <t>Impuesto de Solidaridad - Sector hidrocarburos</t>
  </si>
  <si>
    <t>Impuesto de Timbres Fiscales - Sector hidrocarburos</t>
  </si>
  <si>
    <t>Donaciones para Reconstrucción por Tormenta Agatha, Volcán de Pacaya</t>
  </si>
  <si>
    <t>Donaciones para el Batallón de Infantería de la Selva</t>
  </si>
  <si>
    <t>Fondos Privativos</t>
  </si>
  <si>
    <t>Sistema Estacionario de Transporte</t>
  </si>
  <si>
    <t>Regalías mineras</t>
  </si>
  <si>
    <t>Dirección General de Minería</t>
  </si>
  <si>
    <t>Cánones mineros</t>
  </si>
  <si>
    <t>Included not reconciled</t>
  </si>
  <si>
    <t>Regalías de hidrocarburos</t>
  </si>
  <si>
    <t>Hugo Paret</t>
  </si>
  <si>
    <t>https://data.worldbank.org/indicator/NY.GDP.MKTP.CN?locations=GT</t>
  </si>
  <si>
    <t>USD</t>
  </si>
  <si>
    <t>http://www.imf.org/en/Publications/CR/Issues/2016/12/31/Guatemala-Article-IV-Consultation-Staff-Report-Informational-Annex-Public-Information-Notice-25990</t>
  </si>
  <si>
    <t>Not available</t>
  </si>
  <si>
    <t>No</t>
  </si>
  <si>
    <t>Government's accounts are not available online, and there is no specific lines for EI revenues in the Article IV Consultation--Staff Report</t>
  </si>
  <si>
    <t>http://www.banguat.gob.gt/inc/ver.asp?id=/estaeco/comercio/sercom/2_POR_PRODUCTO/X_PROD_1994_2017.htm&amp;e=138602</t>
  </si>
  <si>
    <t>Gold, volume</t>
  </si>
  <si>
    <t>Silver, volume</t>
  </si>
  <si>
    <t>Barrels</t>
  </si>
  <si>
    <t>Page 28 in the 2010-2011 EITI Report</t>
  </si>
  <si>
    <t>Page 20 and 27 in the EITI Report</t>
  </si>
  <si>
    <t>mining+oil&amp;gas</t>
  </si>
  <si>
    <t>Sector</t>
  </si>
  <si>
    <t>data@eiti.org.</t>
  </si>
  <si>
    <t>Page 43 and 56 in the 2010-2011 EITI Report</t>
  </si>
  <si>
    <t>Page 58 in the 2010-2011 EITI Report</t>
  </si>
  <si>
    <t>Page 59 in the 2010-2011 EITI Report</t>
  </si>
  <si>
    <t>Page 83 in the 2010-2011 EITI Report</t>
  </si>
  <si>
    <t>www.mem.gob.gt</t>
  </si>
  <si>
    <t>Catastro Minero</t>
  </si>
  <si>
    <t>Minesterio de Energía y Minas</t>
  </si>
  <si>
    <t>http://www.mem.gob.gt/mineria/catastro-minero/</t>
  </si>
  <si>
    <t>http://www.mem.gob.gt/mineria/formularios-y-requisitos/ http://www.mem.gob.gt/hidrocarburos/ventanilla-de-emision-de-licencias/</t>
  </si>
  <si>
    <t>Information about awarding and transfer of licences, mining</t>
  </si>
  <si>
    <t>Information about awarding and transfer of licences, petroleum</t>
  </si>
  <si>
    <t>http://www.mem.gob.gt/hidrocarburos/ventanilla-de-emision-de-licencias/</t>
  </si>
  <si>
    <t>We couldn't find a cadastre for petroleum license</t>
  </si>
  <si>
    <t>http://www.mem.gob.gt/hidrocarburos/</t>
  </si>
  <si>
    <t>Petroleum registry</t>
  </si>
  <si>
    <t>The contracts are published in the official gazette</t>
  </si>
  <si>
    <t>The names of the beneficial owners (real persons or legal owners of the granted right) are listed</t>
  </si>
  <si>
    <t>Public record haslimited information. MEM can be contacted directly for the extended information.</t>
  </si>
  <si>
    <t>Diario Oficial (Diario de Centro America)</t>
  </si>
  <si>
    <t>www.dca.gob.gt</t>
  </si>
  <si>
    <t>Page 8 in the 2010-2011 EITI Report</t>
  </si>
  <si>
    <t>Page 62 in the 2010-2011 EITI Report</t>
  </si>
  <si>
    <t>Page 50 in the 2010-2011 EITI Report</t>
  </si>
  <si>
    <t>Page 7 in the 2010-2011 EITI Report</t>
  </si>
  <si>
    <t>Page 37-38 in the 2010-2011 EITI Report</t>
  </si>
  <si>
    <t>value for global mining production p.20</t>
  </si>
  <si>
    <t>Page 26 in the 2010-2011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</si>
</sst>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7">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4"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5" fontId="11" fillId="4" borderId="26" xfId="245" applyNumberFormat="1" applyFont="1" applyFill="1" applyBorder="1" applyAlignment="1">
      <alignment horizontal="left" vertical="center" wrapText="1"/>
    </xf>
    <xf numFmtId="165" fontId="11" fillId="4" borderId="29" xfId="245" applyNumberFormat="1" applyFont="1" applyFill="1" applyBorder="1" applyAlignment="1">
      <alignment horizontal="left" vertical="center" wrapText="1"/>
    </xf>
    <xf numFmtId="166"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164" fontId="5" fillId="4" borderId="30" xfId="128" applyNumberFormat="1" applyFill="1" applyBorder="1" applyAlignment="1">
      <alignment horizontal="left" vertical="center" wrapText="1"/>
    </xf>
    <xf numFmtId="0" fontId="5" fillId="5" borderId="38" xfId="128" applyFill="1" applyBorder="1" applyAlignment="1">
      <alignment horizontal="left" wrapText="1"/>
    </xf>
    <xf numFmtId="43" fontId="11" fillId="4" borderId="35" xfId="245" applyFont="1" applyFill="1" applyBorder="1" applyAlignment="1">
      <alignment horizontal="left" vertical="center"/>
    </xf>
    <xf numFmtId="0" fontId="2" fillId="0" borderId="22" xfId="0" applyFont="1" applyBorder="1"/>
    <xf numFmtId="0" fontId="0" fillId="10" borderId="0" xfId="0" applyFill="1" applyBorder="1" applyAlignment="1"/>
    <xf numFmtId="0" fontId="0" fillId="10" borderId="8" xfId="0" applyFill="1" applyBorder="1" applyAlignment="1"/>
    <xf numFmtId="0" fontId="2" fillId="10" borderId="0" xfId="0" applyFont="1" applyFill="1" applyBorder="1" applyAlignment="1"/>
    <xf numFmtId="0" fontId="2" fillId="10" borderId="10" xfId="0" applyFont="1" applyFill="1" applyBorder="1" applyAlignment="1"/>
    <xf numFmtId="165" fontId="3" fillId="12" borderId="0" xfId="245" applyNumberFormat="1" applyFont="1" applyFill="1"/>
    <xf numFmtId="43" fontId="4" fillId="0" borderId="8" xfId="245" applyFont="1" applyBorder="1" applyAlignment="1">
      <alignment vertical="center" wrapText="1"/>
    </xf>
    <xf numFmtId="0" fontId="2" fillId="0" borderId="0" xfId="0" applyFont="1" applyFill="1" applyBorder="1"/>
    <xf numFmtId="43" fontId="3" fillId="0" borderId="0" xfId="245" applyFont="1"/>
    <xf numFmtId="43" fontId="2" fillId="0" borderId="0" xfId="245" applyFont="1"/>
    <xf numFmtId="164" fontId="11" fillId="4" borderId="20"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37" fillId="4" borderId="28" xfId="128"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9"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5" borderId="31"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vertical="center" wrapText="1"/>
    </xf>
    <xf numFmtId="0" fontId="11" fillId="5" borderId="20"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29" fillId="0" borderId="36" xfId="0" applyFont="1" applyBorder="1" applyAlignment="1">
      <alignment vertical="center" wrapText="1"/>
    </xf>
    <xf numFmtId="0" fontId="0" fillId="0" borderId="15"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4" xfId="0" applyBorder="1" applyAlignment="1"/>
    <xf numFmtId="165" fontId="11" fillId="4" borderId="34" xfId="245" applyNumberFormat="1" applyFont="1" applyFill="1" applyBorder="1" applyAlignment="1">
      <alignment horizontal="left" vertical="center" wrapText="1"/>
    </xf>
    <xf numFmtId="0" fontId="15" fillId="0" borderId="10" xfId="0" applyFont="1" applyBorder="1" applyAlignment="1">
      <alignment vertical="center"/>
    </xf>
    <xf numFmtId="0" fontId="5" fillId="5" borderId="29" xfId="128" applyFill="1" applyBorder="1" applyAlignment="1">
      <alignment vertical="center" wrapText="1"/>
    </xf>
    <xf numFmtId="164" fontId="37" fillId="4" borderId="30" xfId="128" applyNumberFormat="1" applyFont="1" applyFill="1" applyBorder="1" applyAlignment="1">
      <alignment horizontal="left" vertical="center" wrapText="1"/>
    </xf>
    <xf numFmtId="165" fontId="2" fillId="0" borderId="0" xfId="245" applyNumberFormat="1" applyFo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eitiguatemala.org.gt/informes-de-conciliacion/inform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dca.gob.gt/" TargetMode="External"/><Relationship Id="rId3" Type="http://schemas.openxmlformats.org/officeDocument/2006/relationships/hyperlink" Target="http://www.imf.org/en/Publications/CR/Issues/2016/12/31/Guatemala-Article-IV-Consultation-Staff-Report-Informational-Annex-Public-Information-Notice-25990" TargetMode="External"/><Relationship Id="rId7" Type="http://schemas.openxmlformats.org/officeDocument/2006/relationships/hyperlink" Target="http://www.mem.gob.gt/hidrocarburos/" TargetMode="External"/><Relationship Id="rId2" Type="http://schemas.openxmlformats.org/officeDocument/2006/relationships/hyperlink" Target="http://www.imf.org/en/Publications/CR/Issues/2016/12/31/Guatemala-Article-IV-Consultation-Staff-Report-Informational-Annex-Public-Information-Notice-25990" TargetMode="External"/><Relationship Id="rId1" Type="http://schemas.openxmlformats.org/officeDocument/2006/relationships/hyperlink" Target="https://data.worldbank.org/indicator/NY.GDP.MKTP.CN?locations=GT" TargetMode="External"/><Relationship Id="rId6" Type="http://schemas.openxmlformats.org/officeDocument/2006/relationships/hyperlink" Target="http://www.mem.gob.gt/hidrocarburos/ventanilla-de-emision-de-licencias/" TargetMode="External"/><Relationship Id="rId5" Type="http://schemas.openxmlformats.org/officeDocument/2006/relationships/hyperlink" Target="http://www.mem.gob.gt/mineria/catastro-minero/" TargetMode="External"/><Relationship Id="rId10" Type="http://schemas.openxmlformats.org/officeDocument/2006/relationships/printerSettings" Target="../printerSettings/printerSettings3.bin"/><Relationship Id="rId4" Type="http://schemas.openxmlformats.org/officeDocument/2006/relationships/hyperlink" Target="http://www.mem.gob.gt/mineria/formularios-y-requisitos/" TargetMode="External"/><Relationship Id="rId9" Type="http://schemas.openxmlformats.org/officeDocument/2006/relationships/hyperlink" Target="http://www.mem.gob.g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opLeftCell="D7" workbookViewId="0">
      <selection activeCell="D17" sqref="D17"/>
    </sheetView>
  </sheetViews>
  <sheetFormatPr defaultColWidth="3.5" defaultRowHeight="24" customHeight="1"/>
  <cols>
    <col min="1" max="1" width="3.5" style="23"/>
    <col min="2" max="2" width="30.33203125" style="23" customWidth="1"/>
    <col min="3" max="3" width="37.83203125" style="23" customWidth="1"/>
    <col min="4" max="4" width="85.83203125" style="23" customWidth="1"/>
    <col min="5" max="16384" width="3.5" style="23"/>
  </cols>
  <sheetData>
    <row r="1" spans="2:4" ht="16" customHeight="1"/>
    <row r="2" spans="2:4" ht="20">
      <c r="B2" s="151" t="s">
        <v>133</v>
      </c>
      <c r="C2" s="148"/>
      <c r="D2" s="148"/>
    </row>
    <row r="3" spans="2:4" ht="16" customHeight="1">
      <c r="B3" s="24" t="s">
        <v>215</v>
      </c>
      <c r="C3" s="24"/>
      <c r="D3" s="24"/>
    </row>
    <row r="4" spans="2:4" ht="16" customHeight="1">
      <c r="B4" s="21"/>
      <c r="C4" s="22"/>
      <c r="D4" s="22"/>
    </row>
    <row r="5" spans="2:4" ht="16" customHeight="1">
      <c r="B5" s="22" t="s">
        <v>26</v>
      </c>
      <c r="C5" s="22"/>
      <c r="D5" s="22"/>
    </row>
    <row r="6" spans="2:4" ht="16" customHeight="1">
      <c r="B6" s="152" t="s">
        <v>22</v>
      </c>
      <c r="C6" s="152"/>
      <c r="D6" s="152"/>
    </row>
    <row r="7" spans="2:4" ht="16" customHeight="1">
      <c r="B7" s="152"/>
      <c r="C7" s="152"/>
      <c r="D7" s="152"/>
    </row>
    <row r="8" spans="2:4" ht="16" customHeight="1">
      <c r="B8" s="147"/>
      <c r="C8" s="148"/>
      <c r="D8" s="148"/>
    </row>
    <row r="9" spans="2:4" ht="16" customHeight="1">
      <c r="B9" s="147" t="s">
        <v>134</v>
      </c>
      <c r="C9" s="148"/>
      <c r="D9" s="148"/>
    </row>
    <row r="10" spans="2:4" ht="16" customHeight="1">
      <c r="B10" s="147" t="s">
        <v>35</v>
      </c>
      <c r="C10" s="148"/>
      <c r="D10" s="148"/>
    </row>
    <row r="11" spans="2:4" ht="16" customHeight="1">
      <c r="B11" s="147"/>
      <c r="C11" s="148"/>
      <c r="D11" s="148"/>
    </row>
    <row r="12" spans="2:4" ht="16" customHeight="1">
      <c r="B12" s="147" t="s">
        <v>36</v>
      </c>
      <c r="C12" s="148"/>
      <c r="D12" s="148"/>
    </row>
    <row r="13" spans="2:4" ht="16" customHeight="1">
      <c r="B13" s="147" t="s">
        <v>132</v>
      </c>
      <c r="C13" s="148"/>
      <c r="D13" s="148"/>
    </row>
    <row r="14" spans="2:4" ht="16" customHeight="1">
      <c r="B14" s="147" t="s">
        <v>23</v>
      </c>
      <c r="C14" s="148"/>
      <c r="D14" s="148"/>
    </row>
    <row r="15" spans="2:4" ht="16" customHeight="1">
      <c r="B15" s="147" t="s">
        <v>40</v>
      </c>
      <c r="C15" s="148"/>
      <c r="D15" s="148"/>
    </row>
    <row r="16" spans="2:4" ht="16" customHeight="1">
      <c r="B16" s="147"/>
      <c r="C16" s="148"/>
      <c r="D16" s="148"/>
    </row>
    <row r="17" spans="2:4" ht="16" customHeight="1">
      <c r="B17" s="150" t="s">
        <v>24</v>
      </c>
      <c r="C17" s="148"/>
      <c r="D17" s="76"/>
    </row>
    <row r="18" spans="2:4" ht="16" customHeight="1">
      <c r="B18" s="149" t="s">
        <v>25</v>
      </c>
      <c r="C18" s="148"/>
      <c r="D18" s="76"/>
    </row>
    <row r="19" spans="2:4" ht="16" customHeight="1">
      <c r="B19" s="26"/>
      <c r="C19" s="26"/>
      <c r="D19" s="26"/>
    </row>
    <row r="20" spans="2:4" ht="16" customHeight="1">
      <c r="B20" s="25"/>
      <c r="C20" s="25"/>
      <c r="D20" s="25"/>
    </row>
    <row r="21" spans="2:4" ht="16" customHeight="1">
      <c r="B21" s="25" t="s">
        <v>194</v>
      </c>
      <c r="C21" s="25"/>
      <c r="D21" s="77" t="s">
        <v>262</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topLeftCell="C1" workbookViewId="0">
      <selection activeCell="D19" sqref="D19"/>
    </sheetView>
  </sheetViews>
  <sheetFormatPr defaultColWidth="3.5" defaultRowHeight="24" customHeight="1"/>
  <cols>
    <col min="1" max="1" width="3.5" style="83"/>
    <col min="2" max="2" width="53.33203125" style="83" customWidth="1"/>
    <col min="3" max="3" width="27" style="83" customWidth="1"/>
    <col min="4" max="4" width="60.33203125" style="83" customWidth="1"/>
    <col min="5" max="5" width="38.33203125" style="83" customWidth="1"/>
    <col min="6" max="16384" width="3.5" style="83"/>
  </cols>
  <sheetData>
    <row r="1" spans="2:5" ht="16" customHeight="1"/>
    <row r="2" spans="2:5" ht="25" customHeight="1">
      <c r="B2" s="86" t="s">
        <v>131</v>
      </c>
    </row>
    <row r="3" spans="2:5" ht="16" customHeight="1">
      <c r="B3" s="87" t="s">
        <v>37</v>
      </c>
    </row>
    <row r="4" spans="2:5" ht="16" customHeight="1" thickBot="1">
      <c r="D4" s="27" t="s">
        <v>15</v>
      </c>
      <c r="E4" s="27" t="s">
        <v>190</v>
      </c>
    </row>
    <row r="5" spans="2:5" ht="16" customHeight="1" thickTop="1">
      <c r="B5" s="88" t="s">
        <v>28</v>
      </c>
      <c r="C5" s="89"/>
      <c r="D5" s="90" t="s">
        <v>216</v>
      </c>
      <c r="E5" s="74"/>
    </row>
    <row r="6" spans="2:5" ht="16" customHeight="1">
      <c r="B6" s="91" t="s">
        <v>29</v>
      </c>
      <c r="C6" s="88" t="s">
        <v>6</v>
      </c>
      <c r="D6" s="92">
        <v>40179</v>
      </c>
      <c r="E6" s="74"/>
    </row>
    <row r="7" spans="2:5" ht="16" customHeight="1">
      <c r="B7" s="93"/>
      <c r="C7" s="88" t="s">
        <v>7</v>
      </c>
      <c r="D7" s="92">
        <v>40543</v>
      </c>
      <c r="E7" s="74"/>
    </row>
    <row r="8" spans="2:5" ht="16" customHeight="1">
      <c r="B8" s="88" t="s">
        <v>30</v>
      </c>
      <c r="C8" s="94"/>
      <c r="D8" s="95" t="s">
        <v>229</v>
      </c>
      <c r="E8" s="74"/>
    </row>
    <row r="9" spans="2:5" ht="16" customHeight="1">
      <c r="B9" s="88" t="s">
        <v>31</v>
      </c>
      <c r="C9" s="88"/>
      <c r="D9" s="92">
        <v>41395</v>
      </c>
      <c r="E9" s="74"/>
    </row>
    <row r="10" spans="2:5" ht="16" customHeight="1">
      <c r="B10" s="91" t="s">
        <v>32</v>
      </c>
      <c r="C10" s="88" t="s">
        <v>8</v>
      </c>
      <c r="D10" s="95" t="s">
        <v>217</v>
      </c>
      <c r="E10" s="74"/>
    </row>
    <row r="11" spans="2:5" ht="16" customHeight="1">
      <c r="B11" s="96" t="s">
        <v>19</v>
      </c>
      <c r="C11" s="88" t="s">
        <v>9</v>
      </c>
      <c r="D11" s="95" t="s">
        <v>217</v>
      </c>
      <c r="E11" s="74"/>
    </row>
    <row r="12" spans="2:5" ht="16" customHeight="1">
      <c r="B12" s="97"/>
      <c r="C12" s="88" t="s">
        <v>10</v>
      </c>
      <c r="D12" s="95" t="s">
        <v>217</v>
      </c>
      <c r="E12" s="74"/>
    </row>
    <row r="13" spans="2:5" ht="16" customHeight="1">
      <c r="B13" s="97"/>
      <c r="C13" s="88" t="s">
        <v>11</v>
      </c>
      <c r="D13" s="98"/>
      <c r="E13" s="74"/>
    </row>
    <row r="14" spans="2:5" ht="16" customHeight="1">
      <c r="B14" s="91" t="s">
        <v>33</v>
      </c>
      <c r="C14" s="91" t="s">
        <v>20</v>
      </c>
      <c r="D14" s="128" t="s">
        <v>219</v>
      </c>
      <c r="E14" s="74"/>
    </row>
    <row r="15" spans="2:5" ht="16" customHeight="1">
      <c r="B15" s="96" t="s">
        <v>21</v>
      </c>
      <c r="C15" s="89" t="s">
        <v>198</v>
      </c>
      <c r="D15" s="99" t="s">
        <v>251</v>
      </c>
      <c r="E15" s="74"/>
    </row>
    <row r="16" spans="2:5" ht="16" customHeight="1">
      <c r="C16" s="94" t="s">
        <v>12</v>
      </c>
      <c r="D16" s="98"/>
      <c r="E16" s="74"/>
    </row>
    <row r="17" spans="2:5" ht="16" customHeight="1">
      <c r="B17" s="88" t="s">
        <v>41</v>
      </c>
      <c r="C17" s="88"/>
      <c r="D17" s="95">
        <v>4</v>
      </c>
      <c r="E17" s="74"/>
    </row>
    <row r="18" spans="2:5" ht="16" customHeight="1">
      <c r="B18" s="88" t="s">
        <v>42</v>
      </c>
      <c r="C18" s="88"/>
      <c r="D18" s="95">
        <v>8</v>
      </c>
      <c r="E18" s="74"/>
    </row>
    <row r="19" spans="2:5" ht="16" customHeight="1">
      <c r="B19" s="91" t="s">
        <v>45</v>
      </c>
      <c r="C19" s="88" t="s">
        <v>137</v>
      </c>
      <c r="D19" s="92" t="s">
        <v>220</v>
      </c>
      <c r="E19" s="74"/>
    </row>
    <row r="20" spans="2:5" ht="16" customHeight="1">
      <c r="B20" s="93"/>
      <c r="C20" s="88" t="s">
        <v>135</v>
      </c>
      <c r="D20" s="124">
        <v>8.0593299999999992</v>
      </c>
      <c r="E20" s="74" t="s">
        <v>231</v>
      </c>
    </row>
    <row r="21" spans="2:5" ht="16" customHeight="1">
      <c r="B21" s="91" t="s">
        <v>34</v>
      </c>
      <c r="C21" s="88" t="s">
        <v>13</v>
      </c>
      <c r="D21" s="95" t="s">
        <v>217</v>
      </c>
      <c r="E21" s="74"/>
    </row>
    <row r="22" spans="2:5" ht="16" customHeight="1">
      <c r="B22" s="96" t="s">
        <v>193</v>
      </c>
      <c r="C22" s="88" t="s">
        <v>14</v>
      </c>
      <c r="D22" s="95" t="s">
        <v>252</v>
      </c>
      <c r="E22" s="74"/>
    </row>
    <row r="23" spans="2:5" ht="16" customHeight="1">
      <c r="B23" s="97"/>
      <c r="C23" s="91" t="s">
        <v>27</v>
      </c>
      <c r="D23" s="95" t="s">
        <v>218</v>
      </c>
      <c r="E23" s="74"/>
    </row>
    <row r="24" spans="2:5" ht="16" customHeight="1">
      <c r="B24" s="91" t="s">
        <v>145</v>
      </c>
      <c r="C24" s="88" t="s">
        <v>142</v>
      </c>
      <c r="D24" s="100" t="s">
        <v>247</v>
      </c>
      <c r="E24" s="74"/>
    </row>
    <row r="25" spans="2:5" ht="16" customHeight="1">
      <c r="B25" s="97"/>
      <c r="C25" s="88" t="s">
        <v>144</v>
      </c>
      <c r="D25" s="101" t="s">
        <v>230</v>
      </c>
      <c r="E25" s="74"/>
    </row>
    <row r="26" spans="2:5" ht="16" customHeight="1" thickBot="1">
      <c r="B26" s="94"/>
      <c r="C26" s="88" t="s">
        <v>143</v>
      </c>
      <c r="D26" s="129" t="s">
        <v>221</v>
      </c>
      <c r="E26" s="74"/>
    </row>
    <row r="27" spans="2:5" ht="16" customHeight="1" thickTop="1">
      <c r="B27" s="97"/>
      <c r="C27" s="97"/>
      <c r="D27" s="102"/>
    </row>
    <row r="28" spans="2:5" ht="16" customHeight="1">
      <c r="B28" s="97"/>
      <c r="C28" s="97"/>
      <c r="D28" s="102"/>
    </row>
    <row r="29" spans="2:5" ht="16" customHeight="1"/>
    <row r="30" spans="2:5" ht="16" customHeight="1"/>
    <row r="31" spans="2:5" ht="16" customHeight="1"/>
    <row r="32" spans="2:5" ht="16" customHeight="1"/>
    <row r="33" ht="16" customHeight="1"/>
    <row r="34" ht="16" customHeight="1"/>
    <row r="35" ht="16" customHeight="1"/>
    <row r="36" ht="16"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formula1>"Yes,No,Not applicable,&lt;choose option&gt;"</formula1>
    </dataValidation>
  </dataValidations>
  <hyperlinks>
    <hyperlink ref="D14" r:id="rId1"/>
    <hyperlink ref="D26"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48"/>
  <sheetViews>
    <sheetView showGridLines="0" topLeftCell="C16" zoomScale="85" zoomScaleNormal="85" workbookViewId="0">
      <selection activeCell="D22" sqref="D22:E22"/>
    </sheetView>
  </sheetViews>
  <sheetFormatPr defaultColWidth="3.5" defaultRowHeight="24" customHeight="1"/>
  <cols>
    <col min="1" max="1" width="3.5" style="83"/>
    <col min="2" max="2" width="55.58203125" style="83" customWidth="1"/>
    <col min="3" max="3" width="52" style="83" customWidth="1"/>
    <col min="4" max="4" width="35.33203125" style="83" bestFit="1" customWidth="1"/>
    <col min="5" max="5" width="15.08203125" style="83" bestFit="1" customWidth="1"/>
    <col min="6" max="6" width="32.83203125" style="83" bestFit="1" customWidth="1"/>
    <col min="7" max="7" width="32.08203125" style="83" customWidth="1"/>
    <col min="8" max="8" width="46.5" style="83" customWidth="1"/>
    <col min="9" max="16384" width="3.5" style="83"/>
  </cols>
  <sheetData>
    <row r="1" spans="2:8" ht="16" customHeight="1"/>
    <row r="2" spans="2:8" ht="25" customHeight="1">
      <c r="B2" s="86" t="s">
        <v>16</v>
      </c>
      <c r="C2" s="19"/>
      <c r="E2" s="27"/>
    </row>
    <row r="3" spans="2:8" ht="16" customHeight="1">
      <c r="B3" s="103"/>
      <c r="E3" s="27" t="s">
        <v>146</v>
      </c>
    </row>
    <row r="4" spans="2:8" ht="15" customHeight="1" thickBot="1">
      <c r="D4" s="27" t="s">
        <v>15</v>
      </c>
      <c r="E4" s="27" t="s">
        <v>192</v>
      </c>
      <c r="F4" s="28" t="s">
        <v>191</v>
      </c>
      <c r="G4" s="27" t="s">
        <v>190</v>
      </c>
      <c r="H4" s="72"/>
    </row>
    <row r="5" spans="2:8" ht="16.5" customHeight="1">
      <c r="B5" s="91" t="s">
        <v>150</v>
      </c>
      <c r="C5" s="88" t="s">
        <v>204</v>
      </c>
      <c r="D5" s="125">
        <f>SUM(4184400000+2300000000)</f>
        <v>6484400000</v>
      </c>
      <c r="E5" s="104" t="s">
        <v>220</v>
      </c>
      <c r="F5" s="146" t="s">
        <v>259</v>
      </c>
      <c r="G5" s="75" t="s">
        <v>260</v>
      </c>
    </row>
    <row r="6" spans="2:8" ht="16.5" customHeight="1">
      <c r="B6" s="106" t="s">
        <v>147</v>
      </c>
      <c r="C6" s="88" t="s">
        <v>201</v>
      </c>
      <c r="D6" s="126">
        <v>333094000000</v>
      </c>
      <c r="E6" s="107" t="s">
        <v>220</v>
      </c>
      <c r="F6" s="130" t="s">
        <v>248</v>
      </c>
      <c r="G6" s="75"/>
    </row>
    <row r="7" spans="2:8" ht="16.5" customHeight="1">
      <c r="C7" s="109" t="s">
        <v>202</v>
      </c>
      <c r="D7" s="126">
        <f>SUM(350800000+989500000)</f>
        <v>1340300000</v>
      </c>
      <c r="E7" s="143" t="s">
        <v>220</v>
      </c>
      <c r="F7" s="108" t="s">
        <v>266</v>
      </c>
      <c r="G7" s="75">
        <v>1330725000</v>
      </c>
    </row>
    <row r="8" spans="2:8" ht="16.5" customHeight="1">
      <c r="B8" s="97"/>
      <c r="C8" s="88" t="s">
        <v>203</v>
      </c>
      <c r="D8" s="126">
        <v>37425000000</v>
      </c>
      <c r="E8" s="143" t="s">
        <v>220</v>
      </c>
      <c r="F8" s="130" t="s">
        <v>250</v>
      </c>
      <c r="G8" s="75"/>
    </row>
    <row r="9" spans="2:8" ht="16" customHeight="1">
      <c r="B9" s="97"/>
      <c r="C9" s="88" t="s">
        <v>205</v>
      </c>
      <c r="D9" s="126">
        <v>1068761562</v>
      </c>
      <c r="E9" s="143" t="s">
        <v>249</v>
      </c>
      <c r="F9" s="130" t="s">
        <v>254</v>
      </c>
      <c r="G9" s="75"/>
    </row>
    <row r="10" spans="2:8" ht="16" customHeight="1">
      <c r="B10" s="97"/>
      <c r="C10" s="88" t="s">
        <v>206</v>
      </c>
      <c r="D10" s="126">
        <v>8536000000</v>
      </c>
      <c r="E10" s="115" t="s">
        <v>249</v>
      </c>
      <c r="F10" s="130" t="s">
        <v>250</v>
      </c>
      <c r="G10" s="75"/>
    </row>
    <row r="11" spans="2:8" ht="16" customHeight="1">
      <c r="B11" s="91" t="s">
        <v>151</v>
      </c>
      <c r="C11" s="88" t="s">
        <v>148</v>
      </c>
      <c r="D11" s="126">
        <v>4200000</v>
      </c>
      <c r="E11" s="107" t="s">
        <v>257</v>
      </c>
      <c r="F11" s="175" t="s">
        <v>289</v>
      </c>
      <c r="G11" s="75"/>
    </row>
    <row r="12" spans="2:8" ht="16" customHeight="1">
      <c r="B12" s="97"/>
      <c r="C12" s="88" t="s">
        <v>149</v>
      </c>
      <c r="D12" s="126" t="s">
        <v>251</v>
      </c>
      <c r="E12" s="145"/>
      <c r="F12" s="130"/>
      <c r="G12" s="75" t="s">
        <v>288</v>
      </c>
    </row>
    <row r="13" spans="2:8" ht="16" customHeight="1">
      <c r="B13" s="97"/>
      <c r="C13" s="88" t="s">
        <v>255</v>
      </c>
      <c r="D13" s="126" t="s">
        <v>251</v>
      </c>
      <c r="E13" s="145"/>
      <c r="F13" s="130"/>
      <c r="G13" s="75"/>
    </row>
    <row r="14" spans="2:8" ht="16" customHeight="1">
      <c r="B14" s="106" t="s">
        <v>147</v>
      </c>
      <c r="C14" s="83" t="s">
        <v>256</v>
      </c>
      <c r="D14" s="126" t="s">
        <v>251</v>
      </c>
      <c r="E14" s="107"/>
      <c r="F14" s="108"/>
      <c r="G14" s="75"/>
    </row>
    <row r="15" spans="2:8" ht="16" customHeight="1">
      <c r="B15" s="91" t="s">
        <v>152</v>
      </c>
      <c r="C15" s="88" t="s">
        <v>148</v>
      </c>
      <c r="D15" s="126">
        <v>3719360</v>
      </c>
      <c r="E15" s="107" t="s">
        <v>257</v>
      </c>
      <c r="F15" s="108" t="s">
        <v>258</v>
      </c>
      <c r="G15" s="75"/>
    </row>
    <row r="16" spans="2:8" ht="16" customHeight="1">
      <c r="B16" s="97"/>
      <c r="C16" s="88" t="s">
        <v>149</v>
      </c>
      <c r="D16" s="126" t="s">
        <v>251</v>
      </c>
      <c r="E16" s="145"/>
      <c r="F16" s="108"/>
      <c r="G16" s="75"/>
    </row>
    <row r="17" spans="2:7" ht="16" customHeight="1">
      <c r="B17" s="97"/>
      <c r="C17" s="88" t="s">
        <v>255</v>
      </c>
      <c r="D17" s="126" t="s">
        <v>251</v>
      </c>
      <c r="E17" s="145"/>
      <c r="F17" s="108"/>
      <c r="G17" s="75"/>
    </row>
    <row r="18" spans="2:7" ht="16" customHeight="1">
      <c r="B18" s="121" t="s">
        <v>147</v>
      </c>
      <c r="C18" s="83" t="s">
        <v>256</v>
      </c>
      <c r="D18" s="126" t="s">
        <v>251</v>
      </c>
      <c r="E18" s="107"/>
      <c r="F18" s="108"/>
      <c r="G18" s="75"/>
    </row>
    <row r="19" spans="2:7" ht="16" customHeight="1">
      <c r="B19" s="97" t="s">
        <v>208</v>
      </c>
      <c r="C19" s="88" t="s">
        <v>207</v>
      </c>
      <c r="D19" s="153" t="s">
        <v>252</v>
      </c>
      <c r="E19" s="154"/>
      <c r="F19" s="108"/>
      <c r="G19" s="75"/>
    </row>
    <row r="20" spans="2:7" ht="16" customHeight="1">
      <c r="B20" s="96" t="s">
        <v>140</v>
      </c>
      <c r="C20" s="88" t="s">
        <v>43</v>
      </c>
      <c r="D20" s="159" t="s">
        <v>253</v>
      </c>
      <c r="E20" s="160"/>
      <c r="F20" s="111"/>
      <c r="G20" s="75"/>
    </row>
    <row r="21" spans="2:7" ht="16" customHeight="1">
      <c r="B21" s="97"/>
      <c r="C21" s="88" t="s">
        <v>141</v>
      </c>
      <c r="D21" s="159"/>
      <c r="E21" s="160"/>
      <c r="F21" s="112"/>
      <c r="G21" s="75"/>
    </row>
    <row r="22" spans="2:7" ht="16" customHeight="1">
      <c r="B22" s="96"/>
      <c r="C22" s="88" t="s">
        <v>160</v>
      </c>
      <c r="D22" s="159"/>
      <c r="E22" s="160"/>
      <c r="F22" s="112"/>
      <c r="G22" s="75"/>
    </row>
    <row r="23" spans="2:7" ht="16" customHeight="1">
      <c r="B23" s="113" t="s">
        <v>153</v>
      </c>
      <c r="C23" s="114" t="s">
        <v>17</v>
      </c>
      <c r="D23" s="161" t="s">
        <v>251</v>
      </c>
      <c r="E23" s="162"/>
      <c r="F23" s="130"/>
      <c r="G23" s="75" t="s">
        <v>278</v>
      </c>
    </row>
    <row r="24" spans="2:7" ht="16" customHeight="1">
      <c r="B24" s="96" t="s">
        <v>161</v>
      </c>
      <c r="C24" s="114" t="s">
        <v>18</v>
      </c>
      <c r="D24" s="161" t="s">
        <v>268</v>
      </c>
      <c r="E24" s="162"/>
      <c r="F24" s="130" t="s">
        <v>270</v>
      </c>
      <c r="G24" s="75" t="s">
        <v>280</v>
      </c>
    </row>
    <row r="25" spans="2:7" ht="16" customHeight="1">
      <c r="B25" s="116"/>
      <c r="C25" s="88" t="s">
        <v>157</v>
      </c>
      <c r="D25" s="159" t="s">
        <v>275</v>
      </c>
      <c r="E25" s="160"/>
      <c r="F25" s="112"/>
      <c r="G25" s="75"/>
    </row>
    <row r="26" spans="2:7" ht="16" customHeight="1">
      <c r="B26" s="113" t="s">
        <v>154</v>
      </c>
      <c r="C26" s="114" t="s">
        <v>272</v>
      </c>
      <c r="D26" s="161" t="s">
        <v>269</v>
      </c>
      <c r="E26" s="162"/>
      <c r="F26" s="130" t="s">
        <v>271</v>
      </c>
      <c r="G26" s="75"/>
    </row>
    <row r="27" spans="2:7" ht="16" customHeight="1">
      <c r="B27" s="173"/>
      <c r="C27" s="114" t="s">
        <v>273</v>
      </c>
      <c r="D27" s="144" t="s">
        <v>269</v>
      </c>
      <c r="E27" s="145"/>
      <c r="F27" s="130" t="s">
        <v>274</v>
      </c>
      <c r="G27" s="75"/>
    </row>
    <row r="28" spans="2:7" ht="16" customHeight="1">
      <c r="B28" s="118" t="s">
        <v>155</v>
      </c>
      <c r="C28" s="114" t="s">
        <v>44</v>
      </c>
      <c r="D28" s="159" t="s">
        <v>268</v>
      </c>
      <c r="E28" s="160"/>
      <c r="F28" s="130" t="s">
        <v>267</v>
      </c>
      <c r="G28" s="75" t="s">
        <v>279</v>
      </c>
    </row>
    <row r="29" spans="2:7" ht="16" customHeight="1">
      <c r="B29" s="113" t="s">
        <v>156</v>
      </c>
      <c r="C29" s="114" t="s">
        <v>158</v>
      </c>
      <c r="D29" s="153" t="s">
        <v>252</v>
      </c>
      <c r="E29" s="154"/>
      <c r="F29" s="108"/>
      <c r="G29" s="75"/>
    </row>
    <row r="30" spans="2:7" ht="16" customHeight="1">
      <c r="B30" s="27" t="s">
        <v>139</v>
      </c>
      <c r="C30" s="114" t="s">
        <v>159</v>
      </c>
      <c r="D30" s="153" t="s">
        <v>217</v>
      </c>
      <c r="E30" s="154"/>
      <c r="F30" s="111"/>
      <c r="G30" s="75"/>
    </row>
    <row r="31" spans="2:7" ht="16" customHeight="1" thickBot="1">
      <c r="C31" s="114" t="s">
        <v>138</v>
      </c>
      <c r="D31" s="155" t="s">
        <v>277</v>
      </c>
      <c r="E31" s="156"/>
      <c r="F31" s="174" t="s">
        <v>276</v>
      </c>
      <c r="G31" s="75"/>
    </row>
    <row r="32" spans="2:7" ht="16" customHeight="1">
      <c r="B32" s="117"/>
      <c r="C32" s="110" t="s">
        <v>136</v>
      </c>
      <c r="D32" s="159" t="s">
        <v>281</v>
      </c>
      <c r="E32" s="160"/>
      <c r="F32" s="131" t="s">
        <v>282</v>
      </c>
      <c r="G32" s="75"/>
    </row>
    <row r="33" spans="2:7" ht="16" customHeight="1">
      <c r="B33" s="118"/>
      <c r="C33" s="118"/>
      <c r="D33" s="119"/>
      <c r="E33" s="119"/>
      <c r="F33" s="119"/>
    </row>
    <row r="34" spans="2:7" ht="16" customHeight="1"/>
    <row r="35" spans="2:7" ht="16" customHeight="1" thickBot="1">
      <c r="D35" s="157" t="s">
        <v>38</v>
      </c>
      <c r="E35" s="158"/>
    </row>
    <row r="36" spans="2:7" ht="16" customHeight="1">
      <c r="B36" s="91" t="s">
        <v>162</v>
      </c>
      <c r="C36" s="88" t="s">
        <v>164</v>
      </c>
      <c r="D36" s="153" t="s">
        <v>217</v>
      </c>
      <c r="E36" s="154"/>
      <c r="F36" s="105" t="s">
        <v>264</v>
      </c>
      <c r="G36" s="75"/>
    </row>
    <row r="37" spans="2:7" ht="16" customHeight="1">
      <c r="B37" s="106" t="s">
        <v>147</v>
      </c>
      <c r="C37" s="88" t="s">
        <v>166</v>
      </c>
      <c r="D37" s="120" t="s">
        <v>251</v>
      </c>
      <c r="E37" s="107"/>
      <c r="F37" s="108"/>
      <c r="G37" s="75"/>
    </row>
    <row r="38" spans="2:7" ht="16" customHeight="1">
      <c r="C38" s="88" t="s">
        <v>167</v>
      </c>
      <c r="D38" s="172">
        <v>614380000</v>
      </c>
      <c r="E38" s="115" t="s">
        <v>220</v>
      </c>
      <c r="F38" s="108" t="s">
        <v>264</v>
      </c>
      <c r="G38" s="75"/>
    </row>
    <row r="39" spans="2:7" ht="16" customHeight="1">
      <c r="B39" s="91" t="s">
        <v>168</v>
      </c>
      <c r="C39" s="94" t="s">
        <v>164</v>
      </c>
      <c r="D39" s="153" t="s">
        <v>252</v>
      </c>
      <c r="E39" s="154"/>
      <c r="F39" s="108"/>
      <c r="G39" s="75"/>
    </row>
    <row r="40" spans="2:7" ht="16" customHeight="1">
      <c r="B40" s="91" t="s">
        <v>163</v>
      </c>
      <c r="C40" s="94" t="s">
        <v>165</v>
      </c>
      <c r="D40" s="153" t="s">
        <v>217</v>
      </c>
      <c r="E40" s="154"/>
      <c r="F40" s="108" t="s">
        <v>265</v>
      </c>
      <c r="G40" s="75"/>
    </row>
    <row r="41" spans="2:7" ht="16" customHeight="1">
      <c r="B41" s="106" t="s">
        <v>147</v>
      </c>
      <c r="C41" s="88" t="s">
        <v>172</v>
      </c>
      <c r="D41" s="172">
        <f>SUM(129254000+1242000)</f>
        <v>130496000</v>
      </c>
      <c r="E41" s="115" t="s">
        <v>220</v>
      </c>
      <c r="F41" s="108" t="s">
        <v>287</v>
      </c>
      <c r="G41" s="75"/>
    </row>
    <row r="42" spans="2:7" ht="16" customHeight="1">
      <c r="B42" s="91" t="s">
        <v>169</v>
      </c>
      <c r="C42" s="94" t="s">
        <v>173</v>
      </c>
      <c r="D42" s="153" t="s">
        <v>217</v>
      </c>
      <c r="E42" s="154"/>
      <c r="F42" s="108" t="s">
        <v>283</v>
      </c>
      <c r="G42" s="75"/>
    </row>
    <row r="43" spans="2:7" ht="16" customHeight="1">
      <c r="B43" s="106" t="s">
        <v>147</v>
      </c>
      <c r="C43" s="88" t="s">
        <v>172</v>
      </c>
      <c r="D43" s="172">
        <v>6248000</v>
      </c>
      <c r="E43" s="115" t="s">
        <v>220</v>
      </c>
      <c r="F43" s="108" t="s">
        <v>284</v>
      </c>
      <c r="G43" s="75"/>
    </row>
    <row r="44" spans="2:7" ht="16" customHeight="1">
      <c r="B44" s="91" t="s">
        <v>170</v>
      </c>
      <c r="C44" s="94" t="s">
        <v>174</v>
      </c>
      <c r="D44" s="153" t="s">
        <v>217</v>
      </c>
      <c r="E44" s="154"/>
      <c r="F44" s="108" t="s">
        <v>263</v>
      </c>
      <c r="G44" s="75"/>
    </row>
    <row r="45" spans="2:7" ht="16" customHeight="1">
      <c r="B45" s="106" t="s">
        <v>147</v>
      </c>
      <c r="C45" s="88" t="s">
        <v>172</v>
      </c>
      <c r="D45" s="172">
        <v>19679000</v>
      </c>
      <c r="E45" s="115" t="s">
        <v>220</v>
      </c>
      <c r="F45" s="108" t="s">
        <v>263</v>
      </c>
      <c r="G45" s="75"/>
    </row>
    <row r="46" spans="2:7" ht="16" customHeight="1">
      <c r="B46" s="91" t="s">
        <v>171</v>
      </c>
      <c r="C46" s="94" t="s">
        <v>175</v>
      </c>
      <c r="D46" s="153" t="s">
        <v>217</v>
      </c>
      <c r="E46" s="154"/>
      <c r="F46" s="108" t="s">
        <v>286</v>
      </c>
      <c r="G46" s="75"/>
    </row>
    <row r="47" spans="2:7" ht="16" customHeight="1" thickBot="1">
      <c r="B47" s="121" t="s">
        <v>147</v>
      </c>
      <c r="C47" s="122" t="s">
        <v>172</v>
      </c>
      <c r="D47" s="132">
        <v>191608000</v>
      </c>
      <c r="E47" s="84" t="s">
        <v>220</v>
      </c>
      <c r="F47" s="123" t="s">
        <v>285</v>
      </c>
      <c r="G47" s="75"/>
    </row>
    <row r="48" spans="2:7" ht="16" customHeight="1"/>
  </sheetData>
  <mergeCells count="20">
    <mergeCell ref="D19:E19"/>
    <mergeCell ref="D20:E20"/>
    <mergeCell ref="D21:E21"/>
    <mergeCell ref="D22:E22"/>
    <mergeCell ref="D23:E23"/>
    <mergeCell ref="D24:E24"/>
    <mergeCell ref="D25:E25"/>
    <mergeCell ref="D26:E26"/>
    <mergeCell ref="D28:E28"/>
    <mergeCell ref="D29:E29"/>
    <mergeCell ref="D30:E30"/>
    <mergeCell ref="D31:E31"/>
    <mergeCell ref="D46:E46"/>
    <mergeCell ref="D32:E32"/>
    <mergeCell ref="D36:E36"/>
    <mergeCell ref="D39:E39"/>
    <mergeCell ref="D40:E40"/>
    <mergeCell ref="D42:E42"/>
    <mergeCell ref="D44:E44"/>
    <mergeCell ref="D35:E35"/>
  </mergeCells>
  <dataValidations xWindow="1190" yWindow="812" count="2">
    <dataValidation allowBlank="1" sqref="F5:F20 D26:D27 D23:D24 F36:F47 F23:F24 F26:F3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6:E36 D29:E30 D19:E19 D39:E40 D42:E42 D44:E44 D46:E46">
      <formula1>"Yes,No,Partially,Not applicable,&lt;choose option&gt;"</formula1>
    </dataValidation>
  </dataValidations>
  <hyperlinks>
    <hyperlink ref="F6" r:id="rId1"/>
    <hyperlink ref="F10" r:id="rId2"/>
    <hyperlink ref="F8" r:id="rId3"/>
    <hyperlink ref="F26" r:id="rId4" display="http://www.mem.gob.gt/mineria/formularios-y-requisitos/"/>
    <hyperlink ref="F24" r:id="rId5"/>
    <hyperlink ref="F27" r:id="rId6"/>
    <hyperlink ref="F31" r:id="rId7"/>
    <hyperlink ref="F32" r:id="rId8"/>
    <hyperlink ref="F28" r:id="rId9"/>
  </hyperlinks>
  <pageMargins left="0.75" right="0.75" top="1" bottom="1" header="0.5" footer="0.5"/>
  <pageSetup paperSize="9" scale="52" orientation="landscape" horizontalDpi="2400" verticalDpi="2400"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K98"/>
  <sheetViews>
    <sheetView tabSelected="1" zoomScale="40" zoomScaleNormal="40" zoomScalePageLayoutView="85" workbookViewId="0">
      <selection activeCell="G32" sqref="G32"/>
    </sheetView>
  </sheetViews>
  <sheetFormatPr defaultColWidth="10.83203125" defaultRowHeight="15.5"/>
  <cols>
    <col min="1" max="1" width="3.58203125" style="1" customWidth="1"/>
    <col min="2" max="2" width="7.33203125" style="3" customWidth="1"/>
    <col min="3" max="3" width="59.5" style="1" customWidth="1"/>
    <col min="4" max="4" width="38.08203125" style="1" customWidth="1"/>
    <col min="5" max="6" width="40.5" style="1" customWidth="1"/>
    <col min="7" max="7" width="33.75" style="1" customWidth="1"/>
    <col min="8" max="8" width="16.08203125" style="1" customWidth="1"/>
    <col min="9" max="9" width="11.5" style="1" bestFit="1" customWidth="1"/>
    <col min="10" max="10" width="15.08203125" style="1" bestFit="1" customWidth="1"/>
    <col min="11" max="11" width="12.5" style="1" bestFit="1" customWidth="1"/>
    <col min="12" max="16384" width="10.83203125" style="1"/>
  </cols>
  <sheetData>
    <row r="1" spans="2:11" ht="16" customHeight="1"/>
    <row r="2" spans="2:11" ht="26">
      <c r="B2" s="20" t="s">
        <v>121</v>
      </c>
      <c r="G2" s="63" t="s">
        <v>180</v>
      </c>
      <c r="H2" s="15" t="s">
        <v>124</v>
      </c>
      <c r="I2" s="17"/>
      <c r="J2" s="14"/>
      <c r="K2" s="12"/>
    </row>
    <row r="3" spans="2:11">
      <c r="B3" s="51" t="s">
        <v>122</v>
      </c>
      <c r="G3" s="133" t="s">
        <v>220</v>
      </c>
      <c r="H3" s="53" t="s">
        <v>129</v>
      </c>
      <c r="J3" s="4"/>
      <c r="K3" s="5"/>
    </row>
    <row r="4" spans="2:11">
      <c r="B4" s="52" t="s">
        <v>128</v>
      </c>
      <c r="H4" s="16" t="s">
        <v>4</v>
      </c>
      <c r="I4" s="134"/>
      <c r="J4" s="134"/>
      <c r="K4" s="135"/>
    </row>
    <row r="5" spans="2:11">
      <c r="B5" s="52"/>
      <c r="H5" s="10" t="s">
        <v>5</v>
      </c>
      <c r="I5" s="136"/>
      <c r="J5" s="136"/>
      <c r="K5" s="136"/>
    </row>
    <row r="6" spans="2:11">
      <c r="B6" s="52"/>
      <c r="H6" s="10" t="s">
        <v>261</v>
      </c>
      <c r="I6" s="136"/>
      <c r="J6" s="136"/>
      <c r="K6" s="136"/>
    </row>
    <row r="7" spans="2:11">
      <c r="H7" s="11" t="s">
        <v>1</v>
      </c>
      <c r="I7" s="137"/>
      <c r="J7" s="137"/>
      <c r="K7" s="137"/>
    </row>
    <row r="8" spans="2:11" ht="21">
      <c r="B8" s="15" t="s">
        <v>123</v>
      </c>
      <c r="C8" s="14"/>
      <c r="D8" s="14"/>
      <c r="E8" s="166" t="s">
        <v>199</v>
      </c>
      <c r="F8" s="167"/>
      <c r="G8" s="167"/>
      <c r="H8" s="170" t="s">
        <v>181</v>
      </c>
      <c r="I8" s="171"/>
      <c r="J8" s="171"/>
      <c r="K8" s="171"/>
    </row>
    <row r="9" spans="2:11" ht="65.150000000000006" customHeight="1">
      <c r="B9" s="163" t="s">
        <v>211</v>
      </c>
      <c r="C9" s="164"/>
      <c r="D9" s="165"/>
      <c r="E9" s="163" t="s">
        <v>212</v>
      </c>
      <c r="F9" s="164"/>
      <c r="G9" s="164"/>
      <c r="H9" s="168" t="s">
        <v>130</v>
      </c>
      <c r="I9" s="169"/>
      <c r="J9" s="169"/>
      <c r="K9" s="169"/>
    </row>
    <row r="10" spans="2:11">
      <c r="B10" s="33" t="s">
        <v>120</v>
      </c>
      <c r="C10" s="6"/>
      <c r="D10" s="34" t="s">
        <v>39</v>
      </c>
      <c r="E10" s="35" t="s">
        <v>2</v>
      </c>
      <c r="F10" s="54" t="s">
        <v>176</v>
      </c>
      <c r="G10" s="34" t="s">
        <v>178</v>
      </c>
      <c r="H10" s="37" t="s">
        <v>3</v>
      </c>
      <c r="I10" s="36">
        <v>0</v>
      </c>
      <c r="J10" s="36">
        <v>0</v>
      </c>
      <c r="K10" s="36">
        <v>0</v>
      </c>
    </row>
    <row r="11" spans="2:11">
      <c r="B11" s="44" t="s">
        <v>46</v>
      </c>
      <c r="C11" s="45" t="s">
        <v>47</v>
      </c>
      <c r="D11" s="8"/>
      <c r="E11" s="38"/>
      <c r="F11" s="55"/>
      <c r="G11" s="60"/>
      <c r="H11" s="139"/>
      <c r="I11" s="127"/>
      <c r="J11" s="127"/>
      <c r="K11" s="127"/>
    </row>
    <row r="12" spans="2:11">
      <c r="B12" s="46" t="s">
        <v>48</v>
      </c>
      <c r="C12" s="47" t="s">
        <v>49</v>
      </c>
      <c r="D12" s="7"/>
      <c r="E12" s="38"/>
      <c r="F12" s="55"/>
      <c r="G12" s="60"/>
      <c r="H12" s="139"/>
      <c r="I12" s="127"/>
      <c r="J12" s="127"/>
      <c r="K12" s="127"/>
    </row>
    <row r="13" spans="2:11">
      <c r="B13" s="42" t="s">
        <v>50</v>
      </c>
      <c r="C13" s="30" t="s">
        <v>51</v>
      </c>
      <c r="D13" s="29" t="s">
        <v>222</v>
      </c>
      <c r="E13" s="38" t="s">
        <v>232</v>
      </c>
      <c r="F13" s="55" t="s">
        <v>226</v>
      </c>
      <c r="G13" s="176">
        <v>199785000</v>
      </c>
      <c r="H13" s="139">
        <v>0</v>
      </c>
      <c r="I13" s="127"/>
      <c r="J13" s="127"/>
      <c r="K13" s="127"/>
    </row>
    <row r="14" spans="2:11">
      <c r="B14" s="42" t="s">
        <v>50</v>
      </c>
      <c r="C14" s="30" t="s">
        <v>51</v>
      </c>
      <c r="D14" s="29" t="s">
        <v>245</v>
      </c>
      <c r="E14" s="38" t="s">
        <v>232</v>
      </c>
      <c r="F14" s="55" t="s">
        <v>226</v>
      </c>
      <c r="G14" s="176">
        <v>38375000</v>
      </c>
      <c r="H14" s="139">
        <v>0</v>
      </c>
      <c r="I14" s="127"/>
      <c r="J14" s="127"/>
      <c r="K14" s="127"/>
    </row>
    <row r="15" spans="2:11">
      <c r="B15" s="42" t="s">
        <v>50</v>
      </c>
      <c r="C15" s="30" t="s">
        <v>51</v>
      </c>
      <c r="D15" s="29" t="s">
        <v>222</v>
      </c>
      <c r="E15" s="38" t="s">
        <v>235</v>
      </c>
      <c r="F15" s="55" t="s">
        <v>226</v>
      </c>
      <c r="G15" s="176">
        <v>78314000</v>
      </c>
      <c r="H15" s="139">
        <v>0</v>
      </c>
      <c r="I15" s="127"/>
      <c r="J15" s="127"/>
      <c r="K15" s="127"/>
    </row>
    <row r="16" spans="2:11">
      <c r="B16" s="42" t="s">
        <v>50</v>
      </c>
      <c r="C16" s="30" t="s">
        <v>51</v>
      </c>
      <c r="D16" s="29" t="s">
        <v>245</v>
      </c>
      <c r="E16" s="38" t="s">
        <v>235</v>
      </c>
      <c r="F16" s="55" t="s">
        <v>226</v>
      </c>
      <c r="G16" s="176">
        <v>11086000</v>
      </c>
      <c r="H16" s="139">
        <v>0</v>
      </c>
      <c r="I16" s="127"/>
      <c r="J16" s="127"/>
      <c r="K16" s="127"/>
    </row>
    <row r="17" spans="2:11">
      <c r="B17" s="42" t="s">
        <v>50</v>
      </c>
      <c r="C17" s="30" t="s">
        <v>51</v>
      </c>
      <c r="D17" s="29" t="s">
        <v>222</v>
      </c>
      <c r="E17" s="38" t="s">
        <v>233</v>
      </c>
      <c r="F17" s="55" t="s">
        <v>226</v>
      </c>
      <c r="G17" s="176">
        <v>144000</v>
      </c>
      <c r="H17" s="139">
        <v>0</v>
      </c>
      <c r="I17" s="127"/>
      <c r="J17" s="127"/>
      <c r="K17" s="127"/>
    </row>
    <row r="18" spans="2:11">
      <c r="B18" s="42" t="s">
        <v>50</v>
      </c>
      <c r="C18" s="30" t="s">
        <v>51</v>
      </c>
      <c r="D18" s="29" t="s">
        <v>245</v>
      </c>
      <c r="E18" s="38" t="s">
        <v>233</v>
      </c>
      <c r="F18" s="55" t="s">
        <v>226</v>
      </c>
      <c r="G18" s="176">
        <v>2506000</v>
      </c>
      <c r="H18" s="139">
        <v>0</v>
      </c>
      <c r="I18" s="127"/>
      <c r="J18" s="127"/>
      <c r="K18" s="127"/>
    </row>
    <row r="19" spans="2:11">
      <c r="B19" s="42" t="s">
        <v>50</v>
      </c>
      <c r="C19" s="30" t="s">
        <v>51</v>
      </c>
      <c r="D19" s="29" t="s">
        <v>222</v>
      </c>
      <c r="E19" s="38" t="s">
        <v>236</v>
      </c>
      <c r="F19" s="55" t="s">
        <v>226</v>
      </c>
      <c r="G19" s="176">
        <v>0</v>
      </c>
      <c r="H19" s="139">
        <v>0</v>
      </c>
      <c r="I19" s="127"/>
      <c r="J19" s="127"/>
      <c r="K19" s="127"/>
    </row>
    <row r="20" spans="2:11">
      <c r="B20" s="42" t="s">
        <v>50</v>
      </c>
      <c r="C20" s="30" t="s">
        <v>51</v>
      </c>
      <c r="D20" s="29" t="s">
        <v>245</v>
      </c>
      <c r="E20" s="38" t="s">
        <v>236</v>
      </c>
      <c r="F20" s="55" t="s">
        <v>226</v>
      </c>
      <c r="G20" s="176">
        <v>1600000</v>
      </c>
      <c r="H20" s="139">
        <v>0</v>
      </c>
      <c r="I20" s="127"/>
      <c r="J20" s="127"/>
      <c r="K20" s="127"/>
    </row>
    <row r="21" spans="2:11">
      <c r="B21" s="42" t="s">
        <v>50</v>
      </c>
      <c r="C21" s="30" t="s">
        <v>51</v>
      </c>
      <c r="D21" s="29" t="s">
        <v>222</v>
      </c>
      <c r="E21" s="38" t="s">
        <v>234</v>
      </c>
      <c r="F21" s="55" t="s">
        <v>226</v>
      </c>
      <c r="G21" s="176">
        <v>62728000</v>
      </c>
      <c r="H21" s="139">
        <v>0</v>
      </c>
      <c r="I21" s="127"/>
      <c r="J21" s="127"/>
      <c r="K21" s="127"/>
    </row>
    <row r="22" spans="2:11">
      <c r="B22" s="42" t="s">
        <v>50</v>
      </c>
      <c r="C22" s="30" t="s">
        <v>51</v>
      </c>
      <c r="D22" s="29" t="s">
        <v>245</v>
      </c>
      <c r="E22" s="38" t="s">
        <v>234</v>
      </c>
      <c r="F22" s="55" t="s">
        <v>226</v>
      </c>
      <c r="G22" s="176">
        <v>132000</v>
      </c>
      <c r="H22" s="139">
        <v>0</v>
      </c>
      <c r="I22" s="127"/>
      <c r="J22" s="127"/>
      <c r="K22" s="127"/>
    </row>
    <row r="23" spans="2:11" ht="31">
      <c r="B23" s="42" t="s">
        <v>50</v>
      </c>
      <c r="C23" s="30" t="s">
        <v>51</v>
      </c>
      <c r="D23" s="29" t="s">
        <v>222</v>
      </c>
      <c r="E23" s="38" t="s">
        <v>237</v>
      </c>
      <c r="F23" s="55" t="s">
        <v>226</v>
      </c>
      <c r="G23" s="176">
        <v>0</v>
      </c>
      <c r="H23" s="139">
        <v>0</v>
      </c>
      <c r="I23" s="127"/>
      <c r="J23" s="127"/>
      <c r="K23" s="127"/>
    </row>
    <row r="24" spans="2:11" ht="31">
      <c r="B24" s="42" t="s">
        <v>50</v>
      </c>
      <c r="C24" s="30" t="s">
        <v>51</v>
      </c>
      <c r="D24" s="29" t="s">
        <v>245</v>
      </c>
      <c r="E24" s="38" t="s">
        <v>237</v>
      </c>
      <c r="F24" s="55" t="s">
        <v>226</v>
      </c>
      <c r="G24" s="176">
        <v>0</v>
      </c>
      <c r="H24" s="139">
        <v>0</v>
      </c>
      <c r="I24" s="127"/>
      <c r="J24" s="127"/>
      <c r="K24" s="127"/>
    </row>
    <row r="25" spans="2:11">
      <c r="B25" s="42" t="s">
        <v>50</v>
      </c>
      <c r="C25" s="30" t="s">
        <v>51</v>
      </c>
      <c r="D25" s="29" t="s">
        <v>222</v>
      </c>
      <c r="E25" s="38" t="s">
        <v>240</v>
      </c>
      <c r="F25" s="55" t="s">
        <v>227</v>
      </c>
      <c r="G25" s="176">
        <v>3421000</v>
      </c>
      <c r="H25" s="139">
        <v>0</v>
      </c>
      <c r="I25" s="127"/>
      <c r="J25" s="127"/>
      <c r="K25" s="127"/>
    </row>
    <row r="26" spans="2:11">
      <c r="B26" s="42" t="s">
        <v>50</v>
      </c>
      <c r="C26" s="30" t="s">
        <v>51</v>
      </c>
      <c r="D26" s="29" t="s">
        <v>245</v>
      </c>
      <c r="E26" s="38" t="s">
        <v>240</v>
      </c>
      <c r="F26" s="55" t="s">
        <v>227</v>
      </c>
      <c r="G26" s="176">
        <v>4462000</v>
      </c>
      <c r="H26" s="139">
        <v>0</v>
      </c>
      <c r="I26" s="127"/>
      <c r="J26" s="127"/>
      <c r="K26" s="127"/>
    </row>
    <row r="27" spans="2:11">
      <c r="B27" s="42" t="s">
        <v>52</v>
      </c>
      <c r="C27" s="30" t="s">
        <v>53</v>
      </c>
      <c r="D27" s="29" t="s">
        <v>218</v>
      </c>
      <c r="E27" s="38"/>
      <c r="F27" s="4"/>
      <c r="G27" s="176">
        <v>0</v>
      </c>
      <c r="H27" s="139"/>
      <c r="I27" s="127"/>
      <c r="J27" s="127"/>
      <c r="K27" s="127"/>
    </row>
    <row r="28" spans="2:11">
      <c r="B28" s="42" t="s">
        <v>54</v>
      </c>
      <c r="C28" s="30" t="s">
        <v>55</v>
      </c>
      <c r="D28" s="29" t="s">
        <v>223</v>
      </c>
      <c r="E28" s="38"/>
      <c r="F28" s="55"/>
      <c r="G28" s="176">
        <v>0</v>
      </c>
      <c r="H28" s="139"/>
      <c r="I28" s="127"/>
      <c r="J28" s="127"/>
      <c r="K28" s="127"/>
    </row>
    <row r="29" spans="2:11">
      <c r="B29" s="42" t="s">
        <v>56</v>
      </c>
      <c r="C29" s="30" t="s">
        <v>57</v>
      </c>
      <c r="D29" s="29" t="s">
        <v>223</v>
      </c>
      <c r="E29" s="38"/>
      <c r="F29" s="55"/>
      <c r="G29" s="176">
        <v>0</v>
      </c>
      <c r="H29" s="139"/>
      <c r="I29" s="127"/>
      <c r="J29" s="127"/>
      <c r="K29" s="127"/>
    </row>
    <row r="30" spans="2:11">
      <c r="B30" s="49" t="s">
        <v>58</v>
      </c>
      <c r="C30" s="47" t="s">
        <v>59</v>
      </c>
      <c r="D30" s="7"/>
      <c r="E30" s="38"/>
      <c r="F30" s="55"/>
      <c r="G30" s="176">
        <v>0</v>
      </c>
      <c r="H30" s="139"/>
      <c r="I30" s="127"/>
      <c r="J30" s="127"/>
      <c r="K30" s="127"/>
    </row>
    <row r="31" spans="2:11">
      <c r="B31" s="42" t="s">
        <v>60</v>
      </c>
      <c r="C31" s="30" t="s">
        <v>61</v>
      </c>
      <c r="D31" s="29" t="s">
        <v>223</v>
      </c>
      <c r="E31" s="38"/>
      <c r="F31" s="55"/>
      <c r="G31" s="176">
        <v>0</v>
      </c>
      <c r="H31" s="139"/>
      <c r="I31" s="127"/>
      <c r="J31" s="127"/>
      <c r="K31" s="127"/>
    </row>
    <row r="32" spans="2:11">
      <c r="B32" s="42" t="s">
        <v>62</v>
      </c>
      <c r="C32" s="30" t="s">
        <v>63</v>
      </c>
      <c r="D32" s="29" t="s">
        <v>218</v>
      </c>
      <c r="E32" s="38"/>
      <c r="F32" s="55"/>
      <c r="G32" s="176">
        <v>0</v>
      </c>
      <c r="H32" s="139"/>
      <c r="I32" s="127"/>
      <c r="J32" s="127"/>
      <c r="K32" s="127"/>
    </row>
    <row r="33" spans="2:11">
      <c r="B33" s="49" t="s">
        <v>64</v>
      </c>
      <c r="C33" s="47" t="s">
        <v>65</v>
      </c>
      <c r="D33" s="8"/>
      <c r="E33" s="38"/>
      <c r="F33" s="55"/>
      <c r="G33" s="176">
        <v>0</v>
      </c>
      <c r="H33" s="139"/>
      <c r="I33" s="127"/>
      <c r="J33" s="127"/>
      <c r="K33" s="127"/>
    </row>
    <row r="34" spans="2:11">
      <c r="B34" s="42" t="s">
        <v>66</v>
      </c>
      <c r="C34" s="30" t="s">
        <v>67</v>
      </c>
      <c r="D34" s="29" t="s">
        <v>222</v>
      </c>
      <c r="E34" s="38" t="s">
        <v>244</v>
      </c>
      <c r="F34" s="55" t="s">
        <v>227</v>
      </c>
      <c r="G34" s="176">
        <v>835000</v>
      </c>
      <c r="H34" s="139">
        <v>0</v>
      </c>
      <c r="I34" s="127"/>
      <c r="J34" s="127"/>
      <c r="K34" s="127"/>
    </row>
    <row r="35" spans="2:11">
      <c r="B35" s="42" t="s">
        <v>66</v>
      </c>
      <c r="C35" s="30" t="s">
        <v>67</v>
      </c>
      <c r="D35" s="29" t="s">
        <v>245</v>
      </c>
      <c r="E35" s="38" t="s">
        <v>244</v>
      </c>
      <c r="F35" s="55" t="s">
        <v>227</v>
      </c>
      <c r="G35" s="176">
        <v>1998000</v>
      </c>
      <c r="H35" s="139">
        <v>0</v>
      </c>
      <c r="I35" s="127"/>
      <c r="J35" s="127"/>
      <c r="K35" s="127"/>
    </row>
    <row r="36" spans="2:11">
      <c r="B36" s="42" t="s">
        <v>68</v>
      </c>
      <c r="C36" s="30" t="s">
        <v>69</v>
      </c>
      <c r="D36" s="29" t="s">
        <v>218</v>
      </c>
      <c r="E36" s="38"/>
      <c r="F36" s="55"/>
      <c r="G36" s="176">
        <v>0</v>
      </c>
      <c r="H36" s="139"/>
      <c r="I36" s="127"/>
      <c r="J36" s="127"/>
      <c r="K36" s="127"/>
    </row>
    <row r="37" spans="2:11">
      <c r="B37" s="42" t="s">
        <v>70</v>
      </c>
      <c r="C37" s="30" t="s">
        <v>71</v>
      </c>
      <c r="D37" s="29" t="s">
        <v>223</v>
      </c>
      <c r="E37" s="38"/>
      <c r="F37" s="55"/>
      <c r="G37" s="176">
        <v>0</v>
      </c>
      <c r="H37" s="139"/>
      <c r="I37" s="127"/>
      <c r="J37" s="127"/>
      <c r="K37" s="127"/>
    </row>
    <row r="38" spans="2:11">
      <c r="B38" s="46" t="s">
        <v>72</v>
      </c>
      <c r="C38" s="47" t="s">
        <v>73</v>
      </c>
      <c r="D38" s="8"/>
      <c r="E38" s="38"/>
      <c r="F38" s="55"/>
      <c r="G38" s="176">
        <v>0</v>
      </c>
      <c r="H38" s="139"/>
      <c r="I38" s="127"/>
      <c r="J38" s="127"/>
      <c r="K38" s="127"/>
    </row>
    <row r="39" spans="2:11">
      <c r="B39" s="42" t="s">
        <v>74</v>
      </c>
      <c r="C39" s="30" t="s">
        <v>75</v>
      </c>
      <c r="D39" s="29" t="s">
        <v>223</v>
      </c>
      <c r="E39" s="38"/>
      <c r="F39" s="55"/>
      <c r="G39" s="176">
        <v>0</v>
      </c>
      <c r="H39" s="139"/>
      <c r="I39" s="127"/>
      <c r="J39" s="127"/>
      <c r="K39" s="127"/>
    </row>
    <row r="40" spans="2:11">
      <c r="B40" s="42" t="s">
        <v>76</v>
      </c>
      <c r="C40" s="30" t="s">
        <v>77</v>
      </c>
      <c r="D40" s="29" t="s">
        <v>218</v>
      </c>
      <c r="E40" s="38"/>
      <c r="F40" s="55"/>
      <c r="G40" s="176">
        <v>0</v>
      </c>
      <c r="H40" s="139"/>
      <c r="I40" s="127"/>
      <c r="J40" s="127"/>
      <c r="K40" s="127"/>
    </row>
    <row r="41" spans="2:11">
      <c r="B41" s="42" t="s">
        <v>78</v>
      </c>
      <c r="C41" s="30" t="s">
        <v>79</v>
      </c>
      <c r="D41" s="29" t="s">
        <v>218</v>
      </c>
      <c r="E41" s="38"/>
      <c r="F41" s="55"/>
      <c r="G41" s="176">
        <v>0</v>
      </c>
      <c r="H41" s="139"/>
      <c r="I41" s="127"/>
      <c r="J41" s="127"/>
      <c r="K41" s="127"/>
    </row>
    <row r="42" spans="2:11">
      <c r="B42" s="42" t="s">
        <v>80</v>
      </c>
      <c r="C42" s="30" t="s">
        <v>81</v>
      </c>
      <c r="D42" s="29" t="s">
        <v>222</v>
      </c>
      <c r="E42" s="38" t="s">
        <v>241</v>
      </c>
      <c r="F42" s="55" t="s">
        <v>227</v>
      </c>
      <c r="G42" s="176">
        <v>6248000</v>
      </c>
      <c r="H42" s="139"/>
      <c r="I42" s="127"/>
      <c r="J42" s="127"/>
      <c r="K42" s="127"/>
    </row>
    <row r="43" spans="2:11">
      <c r="B43" s="43"/>
      <c r="C43" s="30"/>
      <c r="D43" s="8"/>
      <c r="E43" s="38"/>
      <c r="F43" s="55"/>
      <c r="G43" s="176">
        <v>0</v>
      </c>
      <c r="H43" s="139"/>
      <c r="I43" s="127"/>
      <c r="J43" s="127"/>
      <c r="K43" s="127"/>
    </row>
    <row r="44" spans="2:11">
      <c r="B44" s="48" t="s">
        <v>82</v>
      </c>
      <c r="C44" s="45" t="s">
        <v>83</v>
      </c>
      <c r="D44" s="7"/>
      <c r="E44" s="38"/>
      <c r="F44" s="55"/>
      <c r="G44" s="176">
        <v>0</v>
      </c>
      <c r="H44" s="139"/>
      <c r="I44" s="127"/>
      <c r="J44" s="127"/>
      <c r="K44" s="127"/>
    </row>
    <row r="45" spans="2:11">
      <c r="B45" s="42" t="s">
        <v>84</v>
      </c>
      <c r="C45" s="30" t="s">
        <v>85</v>
      </c>
      <c r="D45" s="29" t="s">
        <v>223</v>
      </c>
      <c r="E45" s="38"/>
      <c r="F45" s="55"/>
      <c r="G45" s="176">
        <v>0</v>
      </c>
      <c r="H45" s="139"/>
      <c r="I45" s="127"/>
      <c r="J45" s="127"/>
      <c r="K45" s="127"/>
    </row>
    <row r="46" spans="2:11">
      <c r="B46" s="43"/>
      <c r="C46" s="31"/>
      <c r="D46" s="8"/>
      <c r="E46" s="38"/>
      <c r="F46" s="55"/>
      <c r="G46" s="176">
        <v>0</v>
      </c>
      <c r="H46" s="139"/>
      <c r="I46" s="127"/>
      <c r="J46" s="127"/>
      <c r="K46" s="127"/>
    </row>
    <row r="47" spans="2:11">
      <c r="B47" s="48" t="s">
        <v>86</v>
      </c>
      <c r="C47" s="45" t="s">
        <v>0</v>
      </c>
      <c r="D47" s="8"/>
      <c r="E47" s="38"/>
      <c r="F47" s="55"/>
      <c r="G47" s="176">
        <v>0</v>
      </c>
      <c r="H47" s="139"/>
      <c r="I47" s="127"/>
      <c r="J47" s="127"/>
      <c r="K47" s="127"/>
    </row>
    <row r="48" spans="2:11">
      <c r="B48" s="49" t="s">
        <v>87</v>
      </c>
      <c r="C48" s="47" t="s">
        <v>88</v>
      </c>
      <c r="D48" s="8"/>
      <c r="E48" s="38"/>
      <c r="F48" s="55"/>
      <c r="G48" s="176">
        <v>0</v>
      </c>
      <c r="H48" s="139"/>
      <c r="I48" s="127"/>
      <c r="J48" s="127"/>
      <c r="K48" s="127"/>
    </row>
    <row r="49" spans="2:11">
      <c r="B49" s="49" t="s">
        <v>89</v>
      </c>
      <c r="C49" s="47" t="s">
        <v>90</v>
      </c>
      <c r="D49" s="8"/>
      <c r="E49" s="38"/>
      <c r="F49" s="55"/>
      <c r="G49" s="176">
        <v>0</v>
      </c>
      <c r="H49" s="139"/>
      <c r="I49" s="127"/>
      <c r="J49" s="127"/>
      <c r="K49" s="127"/>
    </row>
    <row r="50" spans="2:11">
      <c r="B50" s="42" t="s">
        <v>91</v>
      </c>
      <c r="C50" s="30" t="s">
        <v>92</v>
      </c>
      <c r="D50" s="29" t="s">
        <v>218</v>
      </c>
      <c r="E50" s="38"/>
      <c r="F50" s="55"/>
      <c r="G50" s="176">
        <v>0</v>
      </c>
      <c r="H50" s="139"/>
      <c r="I50" s="127"/>
      <c r="J50" s="127"/>
      <c r="K50" s="127"/>
    </row>
    <row r="51" spans="2:11">
      <c r="B51" s="42" t="s">
        <v>93</v>
      </c>
      <c r="C51" s="30" t="s">
        <v>94</v>
      </c>
      <c r="D51" s="29" t="s">
        <v>222</v>
      </c>
      <c r="E51" s="38" t="s">
        <v>224</v>
      </c>
      <c r="F51" s="55" t="s">
        <v>228</v>
      </c>
      <c r="G51" s="176">
        <v>614823000</v>
      </c>
      <c r="H51" s="139">
        <v>0</v>
      </c>
      <c r="I51" s="127"/>
      <c r="J51" s="127"/>
      <c r="K51" s="127"/>
    </row>
    <row r="52" spans="2:11">
      <c r="B52" s="42" t="s">
        <v>95</v>
      </c>
      <c r="C52" s="30" t="s">
        <v>96</v>
      </c>
      <c r="D52" s="29" t="s">
        <v>218</v>
      </c>
      <c r="E52" s="38"/>
      <c r="F52" s="55"/>
      <c r="G52" s="176">
        <v>0</v>
      </c>
      <c r="H52" s="139"/>
      <c r="I52" s="127"/>
      <c r="J52" s="127"/>
      <c r="K52" s="127"/>
    </row>
    <row r="53" spans="2:11">
      <c r="B53" s="49" t="s">
        <v>97</v>
      </c>
      <c r="C53" s="47" t="s">
        <v>98</v>
      </c>
      <c r="D53" s="7"/>
      <c r="E53" s="38"/>
      <c r="F53" s="55"/>
      <c r="G53" s="176">
        <v>0</v>
      </c>
      <c r="H53" s="139"/>
      <c r="I53" s="127"/>
      <c r="J53" s="127"/>
      <c r="K53" s="127"/>
    </row>
    <row r="54" spans="2:11">
      <c r="B54" s="42" t="s">
        <v>99</v>
      </c>
      <c r="C54" s="30" t="s">
        <v>100</v>
      </c>
      <c r="D54" s="29" t="s">
        <v>222</v>
      </c>
      <c r="E54" s="38" t="s">
        <v>242</v>
      </c>
      <c r="F54" s="55" t="s">
        <v>243</v>
      </c>
      <c r="G54" s="176">
        <v>19719000</v>
      </c>
      <c r="H54" s="139">
        <v>0</v>
      </c>
      <c r="I54" s="127"/>
      <c r="J54" s="127"/>
      <c r="K54" s="127"/>
    </row>
    <row r="55" spans="2:11">
      <c r="B55" s="42" t="s">
        <v>99</v>
      </c>
      <c r="C55" s="30" t="s">
        <v>100</v>
      </c>
      <c r="D55" s="29" t="s">
        <v>245</v>
      </c>
      <c r="E55" s="38" t="s">
        <v>242</v>
      </c>
      <c r="F55" s="55" t="s">
        <v>243</v>
      </c>
      <c r="G55" s="176">
        <v>1017000</v>
      </c>
      <c r="H55" s="139">
        <v>0</v>
      </c>
      <c r="I55" s="127"/>
      <c r="J55" s="127"/>
      <c r="K55" s="127"/>
    </row>
    <row r="56" spans="2:11">
      <c r="B56" s="42" t="s">
        <v>99</v>
      </c>
      <c r="C56" s="30" t="s">
        <v>100</v>
      </c>
      <c r="D56" s="29" t="s">
        <v>222</v>
      </c>
      <c r="E56" s="38" t="s">
        <v>242</v>
      </c>
      <c r="F56" s="55" t="s">
        <v>227</v>
      </c>
      <c r="G56" s="176">
        <v>19680000</v>
      </c>
      <c r="H56" s="139">
        <v>0</v>
      </c>
      <c r="I56" s="127"/>
      <c r="J56" s="127"/>
      <c r="K56" s="127"/>
    </row>
    <row r="57" spans="2:11">
      <c r="B57" s="42" t="s">
        <v>99</v>
      </c>
      <c r="C57" s="30" t="s">
        <v>100</v>
      </c>
      <c r="D57" s="29" t="s">
        <v>245</v>
      </c>
      <c r="E57" s="38" t="s">
        <v>242</v>
      </c>
      <c r="F57" s="55" t="s">
        <v>227</v>
      </c>
      <c r="G57" s="176">
        <v>1056000</v>
      </c>
      <c r="H57" s="139">
        <v>0</v>
      </c>
      <c r="I57" s="127"/>
      <c r="J57" s="127"/>
      <c r="K57" s="127"/>
    </row>
    <row r="58" spans="2:11">
      <c r="B58" s="42" t="s">
        <v>99</v>
      </c>
      <c r="C58" s="30" t="s">
        <v>100</v>
      </c>
      <c r="D58" s="29" t="s">
        <v>222</v>
      </c>
      <c r="E58" s="38" t="s">
        <v>246</v>
      </c>
      <c r="F58" s="55" t="s">
        <v>227</v>
      </c>
      <c r="G58" s="176">
        <v>108501000</v>
      </c>
      <c r="H58" s="139">
        <v>0</v>
      </c>
      <c r="I58" s="127"/>
      <c r="J58" s="127"/>
      <c r="K58" s="127"/>
    </row>
    <row r="59" spans="2:11">
      <c r="B59" s="42" t="s">
        <v>99</v>
      </c>
      <c r="C59" s="30" t="s">
        <v>100</v>
      </c>
      <c r="D59" s="29" t="s">
        <v>245</v>
      </c>
      <c r="E59" s="38" t="s">
        <v>246</v>
      </c>
      <c r="F59" s="55" t="s">
        <v>227</v>
      </c>
      <c r="G59" s="176">
        <v>23799000</v>
      </c>
      <c r="H59" s="139">
        <v>0</v>
      </c>
      <c r="I59" s="127"/>
      <c r="J59" s="127"/>
      <c r="K59" s="127"/>
    </row>
    <row r="60" spans="2:11">
      <c r="B60" s="42" t="s">
        <v>101</v>
      </c>
      <c r="C60" s="30" t="s">
        <v>102</v>
      </c>
      <c r="D60" s="29" t="s">
        <v>218</v>
      </c>
      <c r="E60" s="38"/>
      <c r="F60" s="55"/>
      <c r="G60" s="176">
        <v>0</v>
      </c>
      <c r="H60" s="139"/>
      <c r="I60" s="127"/>
      <c r="J60" s="127"/>
      <c r="K60" s="127"/>
    </row>
    <row r="61" spans="2:11">
      <c r="B61" s="49" t="s">
        <v>97</v>
      </c>
      <c r="C61" s="47" t="s">
        <v>103</v>
      </c>
      <c r="D61" s="7"/>
      <c r="E61" s="38"/>
      <c r="F61" s="55"/>
      <c r="G61" s="176">
        <v>0</v>
      </c>
      <c r="H61" s="139"/>
      <c r="I61" s="127"/>
      <c r="J61" s="127"/>
      <c r="K61" s="127"/>
    </row>
    <row r="62" spans="2:11">
      <c r="B62" s="42" t="s">
        <v>104</v>
      </c>
      <c r="C62" s="30" t="s">
        <v>105</v>
      </c>
      <c r="D62" s="29" t="s">
        <v>218</v>
      </c>
      <c r="E62" s="38"/>
      <c r="F62" s="55"/>
      <c r="G62" s="176">
        <v>0</v>
      </c>
      <c r="H62" s="139"/>
      <c r="I62" s="127"/>
      <c r="J62" s="127"/>
      <c r="K62" s="127"/>
    </row>
    <row r="63" spans="2:11">
      <c r="B63" s="42" t="s">
        <v>106</v>
      </c>
      <c r="C63" s="30" t="s">
        <v>107</v>
      </c>
      <c r="D63" s="29" t="s">
        <v>218</v>
      </c>
      <c r="E63" s="38"/>
      <c r="F63" s="55"/>
      <c r="G63" s="176">
        <v>0</v>
      </c>
      <c r="H63" s="139"/>
      <c r="I63" s="127"/>
      <c r="J63" s="127"/>
      <c r="K63" s="127"/>
    </row>
    <row r="64" spans="2:11">
      <c r="B64" s="42" t="s">
        <v>108</v>
      </c>
      <c r="C64" s="30" t="s">
        <v>125</v>
      </c>
      <c r="D64" s="29" t="s">
        <v>218</v>
      </c>
      <c r="E64" s="38"/>
      <c r="F64" s="55"/>
      <c r="G64" s="176">
        <v>0</v>
      </c>
      <c r="H64" s="139"/>
      <c r="I64" s="127"/>
      <c r="J64" s="127"/>
      <c r="K64" s="127"/>
    </row>
    <row r="65" spans="2:11">
      <c r="B65" s="42" t="s">
        <v>109</v>
      </c>
      <c r="C65" s="30" t="s">
        <v>126</v>
      </c>
      <c r="D65" s="29" t="s">
        <v>218</v>
      </c>
      <c r="E65" s="38"/>
      <c r="F65" s="55"/>
      <c r="G65" s="176">
        <v>0</v>
      </c>
      <c r="H65" s="139"/>
      <c r="I65" s="127"/>
      <c r="J65" s="127"/>
      <c r="K65" s="127"/>
    </row>
    <row r="66" spans="2:11">
      <c r="B66" s="49" t="s">
        <v>110</v>
      </c>
      <c r="C66" s="47" t="s">
        <v>111</v>
      </c>
      <c r="D66" s="7"/>
      <c r="E66" s="38"/>
      <c r="F66" s="55"/>
      <c r="G66" s="176">
        <v>0</v>
      </c>
      <c r="H66" s="139"/>
      <c r="I66" s="127"/>
      <c r="J66" s="127"/>
      <c r="K66" s="127"/>
    </row>
    <row r="67" spans="2:11">
      <c r="B67" s="41" t="s">
        <v>112</v>
      </c>
      <c r="C67" s="30" t="s">
        <v>113</v>
      </c>
      <c r="D67" s="29" t="s">
        <v>223</v>
      </c>
      <c r="E67" s="39"/>
      <c r="F67" s="56"/>
      <c r="G67" s="176">
        <v>0</v>
      </c>
      <c r="H67" s="139"/>
      <c r="I67" s="127"/>
      <c r="J67" s="127"/>
      <c r="K67" s="127"/>
    </row>
    <row r="68" spans="2:11">
      <c r="B68" s="42" t="s">
        <v>114</v>
      </c>
      <c r="C68" s="30" t="s">
        <v>115</v>
      </c>
      <c r="D68" s="29" t="s">
        <v>223</v>
      </c>
      <c r="E68" s="38"/>
      <c r="F68" s="55"/>
      <c r="G68" s="176">
        <v>0</v>
      </c>
      <c r="H68" s="139"/>
      <c r="I68" s="127"/>
      <c r="J68" s="127"/>
      <c r="K68" s="127"/>
    </row>
    <row r="69" spans="2:11">
      <c r="B69" s="41" t="s">
        <v>116</v>
      </c>
      <c r="C69" s="30" t="s">
        <v>117</v>
      </c>
      <c r="D69" s="29" t="s">
        <v>223</v>
      </c>
      <c r="E69" s="38" t="s">
        <v>225</v>
      </c>
      <c r="F69" s="55" t="s">
        <v>227</v>
      </c>
      <c r="G69" s="176">
        <v>0</v>
      </c>
      <c r="H69" s="139"/>
      <c r="I69" s="127"/>
      <c r="J69" s="127"/>
      <c r="K69" s="127"/>
    </row>
    <row r="70" spans="2:11" ht="31">
      <c r="B70" s="42" t="s">
        <v>118</v>
      </c>
      <c r="C70" s="30" t="s">
        <v>119</v>
      </c>
      <c r="D70" s="29" t="s">
        <v>222</v>
      </c>
      <c r="E70" s="38" t="s">
        <v>238</v>
      </c>
      <c r="F70" s="55" t="s">
        <v>227</v>
      </c>
      <c r="G70" s="176">
        <v>129254000</v>
      </c>
      <c r="H70" s="139">
        <v>0</v>
      </c>
      <c r="I70" s="127"/>
      <c r="J70" s="127"/>
      <c r="K70" s="127"/>
    </row>
    <row r="71" spans="2:11" ht="31">
      <c r="B71" s="42" t="s">
        <v>118</v>
      </c>
      <c r="C71" s="30" t="s">
        <v>119</v>
      </c>
      <c r="D71" s="29" t="s">
        <v>222</v>
      </c>
      <c r="E71" s="38" t="s">
        <v>239</v>
      </c>
      <c r="F71" s="55" t="s">
        <v>227</v>
      </c>
      <c r="G71" s="176">
        <v>1242000</v>
      </c>
      <c r="H71" s="139">
        <v>0</v>
      </c>
      <c r="I71" s="127"/>
      <c r="J71" s="127"/>
      <c r="K71" s="127"/>
    </row>
    <row r="72" spans="2:11">
      <c r="B72" s="42"/>
      <c r="C72" s="30"/>
      <c r="D72" s="7"/>
      <c r="E72" s="38"/>
      <c r="F72" s="55"/>
      <c r="G72" s="60"/>
      <c r="H72" s="139"/>
      <c r="I72" s="127"/>
      <c r="J72" s="127"/>
      <c r="K72" s="127"/>
    </row>
    <row r="73" spans="2:11">
      <c r="B73" s="42" t="s">
        <v>210</v>
      </c>
      <c r="C73" s="85" t="s">
        <v>209</v>
      </c>
      <c r="D73" s="29" t="s">
        <v>223</v>
      </c>
      <c r="E73" s="38"/>
      <c r="F73" s="55"/>
      <c r="G73" s="60"/>
      <c r="H73" s="139"/>
      <c r="I73" s="127"/>
      <c r="J73" s="127"/>
      <c r="K73" s="127"/>
    </row>
    <row r="74" spans="2:11">
      <c r="B74" s="2"/>
      <c r="C74" s="32"/>
      <c r="D74" s="9"/>
      <c r="E74" s="40"/>
      <c r="F74" s="57"/>
      <c r="G74" s="61"/>
      <c r="H74" s="139"/>
      <c r="I74" s="127"/>
      <c r="J74" s="127"/>
      <c r="K74" s="127"/>
    </row>
    <row r="75" spans="2:11">
      <c r="G75" s="62"/>
    </row>
    <row r="76" spans="2:11">
      <c r="E76" s="13"/>
      <c r="F76" s="13"/>
      <c r="G76" s="58" t="s">
        <v>179</v>
      </c>
      <c r="H76" s="59" t="s">
        <v>177</v>
      </c>
    </row>
    <row r="77" spans="2:11" ht="21">
      <c r="B77" s="50" t="s">
        <v>127</v>
      </c>
      <c r="G77" s="138">
        <v>1330725000</v>
      </c>
      <c r="H77" s="138"/>
    </row>
    <row r="78" spans="2:11">
      <c r="C78" s="82"/>
    </row>
    <row r="79" spans="2:11">
      <c r="F79" s="55"/>
      <c r="G79" s="142"/>
    </row>
    <row r="80" spans="2:11">
      <c r="E80" s="140"/>
      <c r="F80" s="55"/>
      <c r="G80" s="142"/>
    </row>
    <row r="81" spans="2:7">
      <c r="F81" s="142"/>
      <c r="G81" s="142"/>
    </row>
    <row r="82" spans="2:7">
      <c r="F82" s="142"/>
      <c r="G82" s="142"/>
    </row>
    <row r="83" spans="2:7">
      <c r="F83" s="142"/>
      <c r="G83" s="142"/>
    </row>
    <row r="84" spans="2:7">
      <c r="B84" s="1"/>
      <c r="F84" s="142"/>
      <c r="G84" s="142"/>
    </row>
    <row r="85" spans="2:7">
      <c r="B85" s="1"/>
      <c r="F85" s="142"/>
      <c r="G85" s="142"/>
    </row>
    <row r="86" spans="2:7">
      <c r="B86" s="1"/>
      <c r="F86" s="142"/>
      <c r="G86" s="142"/>
    </row>
    <row r="87" spans="2:7">
      <c r="B87" s="1"/>
      <c r="F87" s="142"/>
      <c r="G87" s="141"/>
    </row>
    <row r="88" spans="2:7">
      <c r="B88" s="1"/>
    </row>
    <row r="89" spans="2:7">
      <c r="B89" s="1"/>
    </row>
    <row r="90" spans="2:7">
      <c r="B90" s="1"/>
    </row>
    <row r="91" spans="2:7">
      <c r="B91" s="1"/>
    </row>
    <row r="92" spans="2:7">
      <c r="B92" s="1"/>
    </row>
    <row r="93" spans="2:7">
      <c r="B93" s="1"/>
      <c r="F93" s="142"/>
    </row>
    <row r="94" spans="2:7">
      <c r="B94" s="1"/>
    </row>
    <row r="95" spans="2:7">
      <c r="B95" s="1"/>
    </row>
    <row r="96" spans="2:7">
      <c r="B96" s="1"/>
    </row>
    <row r="98" spans="2:2">
      <c r="B98" s="1"/>
    </row>
  </sheetData>
  <mergeCells count="5">
    <mergeCell ref="B9:D9"/>
    <mergeCell ref="E9:G9"/>
    <mergeCell ref="E8:G8"/>
    <mergeCell ref="H9:K9"/>
    <mergeCell ref="H8:K8"/>
  </mergeCells>
  <conditionalFormatting sqref="D61:D68 D72:D73 D13:D25 D36:D53 D27:D34">
    <cfRule type="containsText" dxfId="10" priority="32" operator="containsText" text="Including;Not Applicable;Not included">
      <formula>NOT(ISERROR(SEARCH("Including;Not Applicable;Not included",D13)))</formula>
    </cfRule>
  </conditionalFormatting>
  <conditionalFormatting sqref="D69">
    <cfRule type="containsText" dxfId="9" priority="12" operator="containsText" text="Including;Not Applicable;Not included">
      <formula>NOT(ISERROR(SEARCH("Including;Not Applicable;Not included",D69)))</formula>
    </cfRule>
  </conditionalFormatting>
  <conditionalFormatting sqref="D55 D57">
    <cfRule type="containsText" dxfId="8" priority="14" operator="containsText" text="Including;Not Applicable;Not included">
      <formula>NOT(ISERROR(SEARCH("Including;Not Applicable;Not included",D55)))</formula>
    </cfRule>
  </conditionalFormatting>
  <conditionalFormatting sqref="D70:D71">
    <cfRule type="containsText" dxfId="7" priority="13" operator="containsText" text="Including;Not Applicable;Not included">
      <formula>NOT(ISERROR(SEARCH("Including;Not Applicable;Not included",D70)))</formula>
    </cfRule>
  </conditionalFormatting>
  <conditionalFormatting sqref="D54">
    <cfRule type="containsText" dxfId="6" priority="10" operator="containsText" text="Including;Not Applicable;Not included">
      <formula>NOT(ISERROR(SEARCH("Including;Not Applicable;Not included",D54)))</formula>
    </cfRule>
  </conditionalFormatting>
  <conditionalFormatting sqref="D56">
    <cfRule type="containsText" dxfId="5" priority="9" operator="containsText" text="Including;Not Applicable;Not included">
      <formula>NOT(ISERROR(SEARCH("Including;Not Applicable;Not included",D56)))</formula>
    </cfRule>
  </conditionalFormatting>
  <conditionalFormatting sqref="D59">
    <cfRule type="containsText" dxfId="4" priority="4" operator="containsText" text="Including;Not Applicable;Not included">
      <formula>NOT(ISERROR(SEARCH("Including;Not Applicable;Not included",D59)))</formula>
    </cfRule>
  </conditionalFormatting>
  <conditionalFormatting sqref="D60">
    <cfRule type="containsText" dxfId="3" priority="7" operator="containsText" text="Including;Not Applicable;Not included">
      <formula>NOT(ISERROR(SEARCH("Including;Not Applicable;Not included",D60)))</formula>
    </cfRule>
  </conditionalFormatting>
  <conditionalFormatting sqref="D35">
    <cfRule type="containsText" dxfId="2" priority="5" operator="containsText" text="Including;Not Applicable;Not included">
      <formula>NOT(ISERROR(SEARCH("Including;Not Applicable;Not included",D35)))</formula>
    </cfRule>
  </conditionalFormatting>
  <conditionalFormatting sqref="D58">
    <cfRule type="containsText" dxfId="1" priority="3" operator="containsText" text="Including;Not Applicable;Not included">
      <formula>NOT(ISERROR(SEARCH("Including;Not Applicable;Not included",D58)))</formula>
    </cfRule>
  </conditionalFormatting>
  <conditionalFormatting sqref="D26">
    <cfRule type="containsText" dxfId="0" priority="1" operator="containsText" text="Including;Not Applicable;Not included">
      <formula>NOT(ISERROR(SEARCH("Including;Not Applicable;Not included",D26)))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5 D31:D32 D54:D60 D62:D65 D73 D34:D37 D50:D52 D67:D71 D39:D42 D13:D29">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65"/>
    <col min="2" max="2" width="10.33203125" style="65" customWidth="1"/>
    <col min="3" max="3" width="8" style="65" customWidth="1"/>
    <col min="4" max="4" width="60.33203125" style="65" customWidth="1"/>
    <col min="5" max="5" width="2" style="68" customWidth="1"/>
    <col min="6" max="16384" width="3.5" style="65"/>
  </cols>
  <sheetData>
    <row r="1" spans="2:5" ht="16" customHeight="1">
      <c r="E1" s="65"/>
    </row>
    <row r="2" spans="2:5" ht="25" customHeight="1">
      <c r="B2" s="66" t="s">
        <v>182</v>
      </c>
      <c r="E2" s="65"/>
    </row>
    <row r="3" spans="2:5" ht="16" customHeight="1">
      <c r="B3" s="67" t="s">
        <v>37</v>
      </c>
      <c r="E3" s="65"/>
    </row>
    <row r="4" spans="2:5" ht="16" customHeight="1">
      <c r="B4" s="72" t="s">
        <v>185</v>
      </c>
      <c r="C4" s="72" t="s">
        <v>184</v>
      </c>
      <c r="D4" s="18" t="s">
        <v>186</v>
      </c>
      <c r="E4" s="65"/>
    </row>
    <row r="5" spans="2:5" ht="16" customHeight="1">
      <c r="B5" s="69">
        <v>42023</v>
      </c>
      <c r="C5" s="70" t="s">
        <v>188</v>
      </c>
      <c r="D5" s="73" t="s">
        <v>189</v>
      </c>
      <c r="E5" s="65"/>
    </row>
    <row r="6" spans="2:5" ht="16" customHeight="1" thickBot="1">
      <c r="B6" s="64">
        <v>41991</v>
      </c>
      <c r="C6" s="71" t="s">
        <v>183</v>
      </c>
      <c r="D6" s="79" t="s">
        <v>187</v>
      </c>
      <c r="E6" s="65"/>
    </row>
    <row r="7" spans="2:5" ht="16" customHeight="1" thickBot="1">
      <c r="B7" s="64">
        <v>42061</v>
      </c>
      <c r="C7" s="78" t="s">
        <v>213</v>
      </c>
      <c r="D7" s="80" t="s">
        <v>196</v>
      </c>
      <c r="E7" s="65"/>
    </row>
    <row r="8" spans="2:5" ht="16" customHeight="1">
      <c r="D8" s="81" t="s">
        <v>197</v>
      </c>
      <c r="E8" s="65"/>
    </row>
    <row r="9" spans="2:5" ht="16" customHeight="1">
      <c r="D9" s="65" t="s">
        <v>200</v>
      </c>
      <c r="E9" s="65"/>
    </row>
    <row r="10" spans="2:5" ht="16" customHeight="1">
      <c r="B10" s="64">
        <v>42068</v>
      </c>
      <c r="C10" s="78" t="s">
        <v>195</v>
      </c>
      <c r="D10" s="65" t="s">
        <v>214</v>
      </c>
      <c r="E10" s="65"/>
    </row>
    <row r="11" spans="2:5" ht="16" customHeight="1">
      <c r="E11" s="65"/>
    </row>
    <row r="12" spans="2:5" ht="16" customHeight="1">
      <c r="E12" s="65"/>
    </row>
    <row r="13" spans="2:5" ht="16" customHeight="1">
      <c r="E13" s="65"/>
    </row>
    <row r="14" spans="2:5" ht="16" customHeight="1">
      <c r="E14" s="65"/>
    </row>
    <row r="15" spans="2:5" ht="16" customHeight="1">
      <c r="E15" s="65"/>
    </row>
    <row r="16" spans="2:5" ht="16" customHeight="1">
      <c r="E16" s="65"/>
    </row>
    <row r="17" spans="5:5" ht="16" customHeight="1">
      <c r="E17" s="65"/>
    </row>
    <row r="18" spans="5:5" ht="16" customHeight="1">
      <c r="E18" s="65"/>
    </row>
    <row r="19" spans="5:5" ht="16" customHeight="1">
      <c r="E19" s="65"/>
    </row>
    <row r="20" spans="5:5" ht="16" customHeight="1">
      <c r="E20" s="65"/>
    </row>
    <row r="21" spans="5:5" ht="16" customHeight="1">
      <c r="E21" s="65"/>
    </row>
    <row r="22" spans="5:5" ht="16" customHeight="1">
      <c r="E22" s="65"/>
    </row>
    <row r="23" spans="5:5" ht="16" customHeight="1">
      <c r="E23" s="65"/>
    </row>
    <row r="24" spans="5:5" ht="16" customHeight="1">
      <c r="E24" s="65"/>
    </row>
    <row r="25" spans="5:5" ht="16" customHeight="1">
      <c r="E25" s="65"/>
    </row>
    <row r="26" spans="5:5" ht="16" customHeight="1">
      <c r="E26" s="65"/>
    </row>
    <row r="27" spans="5:5" ht="16" customHeight="1">
      <c r="E27" s="65"/>
    </row>
    <row r="28" spans="5:5" ht="16" customHeight="1">
      <c r="E28" s="65"/>
    </row>
    <row r="29" spans="5:5" ht="16" customHeight="1">
      <c r="E29" s="65"/>
    </row>
    <row r="30" spans="5:5" ht="16" customHeight="1">
      <c r="E30" s="65"/>
    </row>
    <row r="31" spans="5:5" ht="16" customHeight="1">
      <c r="E31" s="65"/>
    </row>
    <row r="32" spans="5:5" ht="16" customHeight="1">
      <c r="E32" s="65"/>
    </row>
    <row r="33" spans="5:5" ht="16" customHeight="1">
      <c r="E33" s="65"/>
    </row>
    <row r="34" spans="5:5" ht="16" customHeight="1"/>
    <row r="35" spans="5:5" ht="16" customHeight="1"/>
    <row r="36" spans="5:5" ht="16" customHeight="1">
      <c r="E36" s="65"/>
    </row>
    <row r="37" spans="5:5" ht="16" customHeight="1">
      <c r="E37" s="65"/>
    </row>
    <row r="38" spans="5:5" ht="16" customHeight="1">
      <c r="E38" s="65"/>
    </row>
    <row r="39" spans="5:5" ht="16" customHeight="1">
      <c r="E39" s="65"/>
    </row>
    <row r="40" spans="5:5" ht="16" customHeight="1">
      <c r="E40" s="65"/>
    </row>
    <row r="41" spans="5:5" ht="16" customHeight="1">
      <c r="E41" s="65"/>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A1CAFD-476B-4CF6-A3EC-A87B5D34D405}"/>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2018-07-12T14:15:42Z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