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wsSortMap1.xml" ContentType="application/vnd.ms-excel.wsSortMap+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howInkAnnotation="0" autoCompressPictures="0"/>
  <mc:AlternateContent xmlns:mc="http://schemas.openxmlformats.org/markup-compatibility/2006">
    <mc:Choice Requires="x15">
      <x15ac:absPath xmlns:x15ac="http://schemas.microsoft.com/office/spreadsheetml/2010/11/ac" url="https://extractives.sharepoint.com/sites/Data/Shared Documents/Summary data/Senegal/"/>
    </mc:Choice>
  </mc:AlternateContent>
  <xr:revisionPtr revIDLastSave="0" documentId="10_ncr:80_{E6FAE268-8173-4B0D-AE47-13F6C71DC75D}" xr6:coauthVersionLast="45" xr6:coauthVersionMax="45" xr10:uidLastSave="{00000000-0000-0000-0000-000000000000}"/>
  <bookViews>
    <workbookView xWindow="-108" yWindow="-16308" windowWidth="29016" windowHeight="15816" tabRatio="500" activeTab="3" xr2:uid="{00000000-000D-0000-FFFF-FFFF00000000}"/>
  </bookViews>
  <sheets>
    <sheet name="Introduction" sheetId="1" r:id="rId1"/>
    <sheet name="1. Propos" sheetId="2" r:id="rId2"/>
    <sheet name="2. Contexte" sheetId="3" r:id="rId3"/>
    <sheet name="3. Revenus" sheetId="4" r:id="rId4"/>
    <sheet name="Revenues - example Norway" sheetId="5" r:id="rId5"/>
  </sheets>
  <externalReferences>
    <externalReference r:id="rId6"/>
    <externalReference r:id="rId7"/>
  </externalReferences>
  <definedNames>
    <definedName name="_xlnm._FilterDatabase" localSheetId="3" hidden="1">'3. Revenus'!$B$8:$AT$80</definedName>
    <definedName name="_xlnm.Print_Area" localSheetId="3">'3. Revenus'!$A$1:$Q$80</definedName>
    <definedName name="Z_01D1CC5E_B548_4F33_AA2F_F4B136DBBBDA_.wvu.FilterData" localSheetId="3" hidden="1">'3. Revenus'!$B$8:$AT$80</definedName>
    <definedName name="Z_01D1CC5E_B548_4F33_AA2F_F4B136DBBBDA_.wvu.PrintArea" localSheetId="3" hidden="1">'3. Revenus'!$A$1:$Q$80</definedName>
    <definedName name="Z_256396F7_D36A_4899_BC6B_A8AFC934A660_.wvu.FilterData" localSheetId="3" hidden="1">'3. Revenus'!$B$8:$AT$80</definedName>
    <definedName name="Z_256396F7_D36A_4899_BC6B_A8AFC934A660_.wvu.PrintArea" localSheetId="3" hidden="1">'3. Revenus'!$A$1:$Q$80</definedName>
    <definedName name="Z_5348E4AE_62A9_4ED2_85D0_560480230C19_.wvu.Cols" localSheetId="3" hidden="1">'3. Revenus'!$F:$F,'3. Revenus'!$H:$AR</definedName>
    <definedName name="Z_5348E4AE_62A9_4ED2_85D0_560480230C19_.wvu.FilterData" localSheetId="3" hidden="1">'3. Revenus'!$B$8:$AT$80</definedName>
    <definedName name="Z_5348E4AE_62A9_4ED2_85D0_560480230C19_.wvu.PrintArea" localSheetId="3" hidden="1">'3. Revenus'!$A$1:$AT$80</definedName>
    <definedName name="Z_63C9D7F3_5A5F_402E_8493_F6A97D216AB4_.wvu.FilterData" localSheetId="3" hidden="1">'3. Revenus'!$B$8:$AT$80</definedName>
    <definedName name="Z_63C9D7F3_5A5F_402E_8493_F6A97D216AB4_.wvu.PrintArea" localSheetId="3" hidden="1">'3. Revenus'!$A$1:$Q$80</definedName>
    <definedName name="Z_77693D00_0F32_D747_9C05_0D58F107CCA6_.wvu.FilterData" localSheetId="3" hidden="1">'3. Revenus'!$B$8:$AT$80</definedName>
    <definedName name="Z_77693D00_0F32_D747_9C05_0D58F107CCA6_.wvu.PrintArea" localSheetId="3" hidden="1">'3. Revenus'!$A$1:$Q$80</definedName>
    <definedName name="Z_905F0BA8_4C81_4A89_A466_B1B1CF68F6F2_.wvu.FilterData" localSheetId="3" hidden="1">'3. Revenus'!$B$8:$AT$80</definedName>
    <definedName name="Z_905F0BA8_4C81_4A89_A466_B1B1CF68F6F2_.wvu.PrintArea" localSheetId="3" hidden="1">'3. Revenus'!$A$1:$Q$80</definedName>
    <definedName name="Z_B9749AE2_1929_4372_A225_4EABE781B4F2_.wvu.FilterData" localSheetId="3" hidden="1">'3. Revenus'!$B$8:$AT$80</definedName>
    <definedName name="Z_B9749AE2_1929_4372_A225_4EABE781B4F2_.wvu.PrintArea" localSheetId="3" hidden="1">'3. Revenus'!$A$1:$Q$80</definedName>
    <definedName name="Z_C1F47395_A37A_4362_825C_63323C131070_.wvu.Cols" localSheetId="3" hidden="1">'3. Revenus'!$A:$D</definedName>
    <definedName name="Z_C1F47395_A37A_4362_825C_63323C131070_.wvu.FilterData" localSheetId="3" hidden="1">'3. Revenus'!$B$8:$AT$80</definedName>
    <definedName name="Z_C1F47395_A37A_4362_825C_63323C131070_.wvu.PrintArea" localSheetId="3" hidden="1">'3. Revenus'!$A$1:$AU$80</definedName>
  </definedNames>
  <calcPr calcId="191029"/>
  <customWorkbookViews>
    <customWorkbookView name="Minjung Kim - Personal View" guid="{905F0BA8-4C81-4A89-A466-B1B1CF68F6F2}" mergeInterval="0" personalView="1" maximized="1" xWindow="-9" yWindow="-1359" windowWidth="2418" windowHeight="1318" tabRatio="500" activeSheetId="4"/>
    <customWorkbookView name="Microsoft Office User - Personal View" guid="{77693D00-0F32-D747-9C05-0D58F107CCA6}" mergeInterval="0" personalView="1" windowWidth="1187" windowHeight="534" tabRatio="500" activeSheetId="2"/>
    <customWorkbookView name="Hp - Affichage personnalisé" guid="{256396F7-D36A-4899-BC6B-A8AFC934A660}" mergeInterval="0" personalView="1" maximized="1" xWindow="-8" yWindow="-8" windowWidth="1376" windowHeight="744" tabRatio="500" activeSheetId="4"/>
    <customWorkbookView name="consultant 18 - Affichage personnalisé" guid="{C1F47395-A37A-4362-825C-63323C131070}" mergeInterval="0" personalView="1" maximized="1" windowWidth="1596" windowHeight="614" tabRatio="500" activeSheetId="2" showComments="commIndAndComment"/>
    <customWorkbookView name="Gisela Granado - Personal View" guid="{5939B280-3937-4670-A83A-0DDDC1BF698C}" mergeInterval="0" personalView="1" maximized="1" windowWidth="1065" windowHeight="630" tabRatio="500" activeSheetId="1"/>
    <customWorkbookView name="Marinette omerville - Personal View" guid="{219EA9BF-B677-D74C-A618-845A184D319B}" mergeInterval="0" personalView="1" xWindow="228" yWindow="127" windowWidth="2054" windowHeight="763" tabRatio="500" activeSheetId="5"/>
    <customWorkbookView name="Salma Mochtari - Affichage personnalisé" guid="{5348E4AE-62A9-4ED2-85D0-560480230C19}" mergeInterval="0" personalView="1" maximized="1" xWindow="-8" yWindow="-8" windowWidth="1382" windowHeight="744" tabRatio="500" activeSheetId="4"/>
    <customWorkbookView name="Magali Kreitmann - Affichage personnalisé" guid="{B9749AE2-1929-4372-A225-4EABE781B4F2}" mergeInterval="0" personalView="1" maximized="1" windowWidth="1596" windowHeight="654" tabRatio="500" activeSheetId="4" showComments="commIndAndComment"/>
    <customWorkbookView name="Christoffer Claussen - Personal View" guid="{01D1CC5E-B548-4F33-AA2F-F4B136DBBBDA}" mergeInterval="0" personalView="1" maximized="1" xWindow="-8" yWindow="-8" windowWidth="1616" windowHeight="876" tabRatio="500" activeSheetId="1" showComments="commIndAndComment"/>
    <customWorkbookView name="EITI International Secretariat - Personal View" guid="{63C9D7F3-5A5F-402E-8493-F6A97D216AB4}" mergeInterval="0" personalView="1" xWindow="-1920" windowWidth="960" windowHeight="1160" tabRatio="500" activeSheetId="1"/>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13" i="4" l="1"/>
  <c r="H12" i="4"/>
  <c r="D12" i="4"/>
  <c r="I8" i="4" l="1"/>
  <c r="H11" i="4"/>
  <c r="H14" i="4"/>
  <c r="C7" i="3"/>
  <c r="C5" i="3"/>
  <c r="H77" i="4"/>
  <c r="X8" i="4"/>
  <c r="T8" i="4"/>
  <c r="U8" i="4"/>
  <c r="H15" i="4"/>
  <c r="H16" i="4"/>
  <c r="H17" i="4"/>
  <c r="H18" i="4"/>
  <c r="H19" i="4"/>
  <c r="H20" i="4"/>
  <c r="H23" i="4"/>
  <c r="H21" i="4"/>
  <c r="H22" i="4"/>
  <c r="H24" i="4"/>
  <c r="H25" i="4"/>
  <c r="H26" i="4"/>
  <c r="H28" i="4"/>
  <c r="H29" i="4"/>
  <c r="H30" i="4"/>
  <c r="H31" i="4"/>
  <c r="H32" i="4"/>
  <c r="H33" i="4"/>
  <c r="H34" i="4"/>
  <c r="H35" i="4"/>
  <c r="H36" i="4"/>
  <c r="H66" i="4"/>
  <c r="H72" i="4"/>
  <c r="H67" i="4"/>
  <c r="H68" i="4"/>
  <c r="H37" i="4"/>
  <c r="H38" i="4"/>
  <c r="H39" i="4"/>
  <c r="H40" i="4"/>
  <c r="H41" i="4"/>
  <c r="H42" i="4"/>
  <c r="H43" i="4"/>
  <c r="H44" i="4"/>
  <c r="H45" i="4"/>
  <c r="H46" i="4"/>
  <c r="H47" i="4"/>
  <c r="H48" i="4"/>
  <c r="H49" i="4"/>
  <c r="H50" i="4"/>
  <c r="H51" i="4"/>
  <c r="H52" i="4"/>
  <c r="H53" i="4"/>
  <c r="H54" i="4"/>
  <c r="H55" i="4"/>
  <c r="H58" i="4"/>
  <c r="H59" i="4"/>
  <c r="H60" i="4"/>
  <c r="H61" i="4"/>
  <c r="H62" i="4"/>
  <c r="H63" i="4"/>
  <c r="H64" i="4"/>
  <c r="H65" i="4"/>
  <c r="H56" i="4"/>
  <c r="H69" i="4"/>
  <c r="H57" i="4"/>
  <c r="H70" i="4"/>
  <c r="H27" i="4"/>
  <c r="H71" i="4"/>
  <c r="H73" i="4"/>
  <c r="H74" i="4"/>
  <c r="H75" i="4"/>
  <c r="H76" i="4"/>
  <c r="D73" i="4"/>
  <c r="D74" i="4"/>
  <c r="D75" i="4"/>
  <c r="D76" i="4"/>
  <c r="D77" i="4"/>
  <c r="D61" i="4"/>
  <c r="D62" i="4"/>
  <c r="D63" i="4"/>
  <c r="D64" i="4"/>
  <c r="D65" i="4"/>
  <c r="D56" i="4"/>
  <c r="D69" i="4"/>
  <c r="D57" i="4"/>
  <c r="D70" i="4"/>
  <c r="D27" i="4"/>
  <c r="D60" i="4"/>
  <c r="D54" i="4"/>
  <c r="D55" i="4"/>
  <c r="D58" i="4"/>
  <c r="D53" i="4"/>
  <c r="D50" i="4"/>
  <c r="D51" i="4"/>
  <c r="D49" i="4"/>
  <c r="D45" i="4"/>
  <c r="D31" i="4"/>
  <c r="D32" i="4"/>
  <c r="D33" i="4"/>
  <c r="D34" i="4"/>
  <c r="D35" i="4"/>
  <c r="D36" i="4"/>
  <c r="D66" i="4"/>
  <c r="D72" i="4"/>
  <c r="D67" i="4"/>
  <c r="D68" i="4"/>
  <c r="D37" i="4"/>
  <c r="D38" i="4"/>
  <c r="D39" i="4"/>
  <c r="D40" i="4"/>
  <c r="D41" i="4"/>
  <c r="D42" i="4"/>
  <c r="D43" i="4"/>
  <c r="D30" i="4"/>
  <c r="D28" i="4"/>
  <c r="D26" i="4"/>
  <c r="D19" i="4"/>
  <c r="D20" i="4"/>
  <c r="D23" i="4"/>
  <c r="D21" i="4"/>
  <c r="D22" i="4"/>
  <c r="D24" i="4"/>
  <c r="D18" i="4"/>
  <c r="D14" i="4"/>
  <c r="D15" i="4"/>
  <c r="D16" i="4"/>
  <c r="D11" i="4"/>
  <c r="S8" i="4"/>
  <c r="AE8" i="4"/>
  <c r="V8" i="4"/>
  <c r="R8" i="4"/>
  <c r="AQ8" i="4"/>
  <c r="AR8" i="4"/>
  <c r="AS8" i="4"/>
  <c r="AT8" i="4"/>
  <c r="J8" i="4"/>
  <c r="K8" i="4"/>
  <c r="L8" i="4"/>
  <c r="M8" i="4"/>
  <c r="N8" i="4"/>
  <c r="O8" i="4"/>
  <c r="P8" i="4"/>
  <c r="Q8" i="4"/>
  <c r="W8" i="4"/>
  <c r="Y8" i="4"/>
  <c r="Z8" i="4"/>
  <c r="AA8" i="4"/>
  <c r="AB8" i="4"/>
  <c r="AC8" i="4"/>
  <c r="AD8" i="4"/>
  <c r="AF8" i="4"/>
  <c r="AG8" i="4"/>
  <c r="AH8" i="4"/>
  <c r="AI8" i="4"/>
  <c r="AJ8" i="4"/>
  <c r="AK8" i="4"/>
  <c r="AL8" i="4"/>
  <c r="AM8" i="4"/>
  <c r="AN8" i="4"/>
  <c r="AO8" i="4"/>
  <c r="AP8" i="4"/>
  <c r="BZ8" i="5"/>
  <c r="I38" i="5"/>
  <c r="I37" i="5"/>
  <c r="I22" i="5"/>
  <c r="I21" i="5"/>
  <c r="I9" i="5"/>
  <c r="I10" i="5"/>
  <c r="I11" i="5"/>
  <c r="I13" i="5"/>
  <c r="I14" i="5"/>
  <c r="I15" i="5"/>
  <c r="I16" i="5"/>
  <c r="I17" i="5"/>
  <c r="I18" i="5"/>
  <c r="I19" i="5"/>
  <c r="I20" i="5"/>
  <c r="I23" i="5"/>
  <c r="I24" i="5"/>
  <c r="I25" i="5"/>
  <c r="I26" i="5"/>
  <c r="I27" i="5"/>
  <c r="I28" i="5"/>
  <c r="I29" i="5"/>
  <c r="I30" i="5"/>
  <c r="I31" i="5"/>
  <c r="I32" i="5"/>
  <c r="I33" i="5"/>
  <c r="I34" i="5"/>
  <c r="I35" i="5"/>
  <c r="I36" i="5"/>
  <c r="I39" i="5"/>
  <c r="I40" i="5"/>
  <c r="I41" i="5"/>
  <c r="I42" i="5"/>
  <c r="I43" i="5"/>
  <c r="I44" i="5"/>
  <c r="I45" i="5"/>
  <c r="I46" i="5"/>
  <c r="I47" i="5"/>
  <c r="I48" i="5"/>
  <c r="I49" i="5"/>
  <c r="I50" i="5"/>
  <c r="I51" i="5"/>
  <c r="I52" i="5"/>
  <c r="I12" i="5"/>
  <c r="P8" i="5"/>
  <c r="Q8" i="5"/>
  <c r="R8" i="5"/>
  <c r="S8" i="5"/>
  <c r="T8" i="5"/>
  <c r="U8" i="5"/>
  <c r="V8" i="5"/>
  <c r="W8" i="5"/>
  <c r="X8" i="5"/>
  <c r="Y8" i="5"/>
  <c r="Z8" i="5"/>
  <c r="AA8" i="5"/>
  <c r="AB8" i="5"/>
  <c r="AC8" i="5"/>
  <c r="AD8" i="5"/>
  <c r="AE8" i="5"/>
  <c r="AF8" i="5"/>
  <c r="AG8" i="5"/>
  <c r="AH8" i="5"/>
  <c r="AI8" i="5"/>
  <c r="AJ8" i="5"/>
  <c r="AK8" i="5"/>
  <c r="AL8" i="5"/>
  <c r="AM8" i="5"/>
  <c r="AN8" i="5"/>
  <c r="AO8" i="5"/>
  <c r="AP8" i="5"/>
  <c r="AQ8" i="5"/>
  <c r="AR8" i="5"/>
  <c r="AS8" i="5"/>
  <c r="AT8" i="5"/>
  <c r="AU8" i="5"/>
  <c r="AV8" i="5"/>
  <c r="AW8" i="5"/>
  <c r="AX8" i="5"/>
  <c r="AY8" i="5"/>
  <c r="AZ8" i="5"/>
  <c r="BA8" i="5"/>
  <c r="BB8" i="5"/>
  <c r="BC8" i="5"/>
  <c r="BD8" i="5"/>
  <c r="BE8" i="5"/>
  <c r="BF8" i="5"/>
  <c r="BG8" i="5"/>
  <c r="BH8" i="5"/>
  <c r="BI8" i="5"/>
  <c r="BJ8" i="5"/>
  <c r="BK8" i="5"/>
  <c r="BL8" i="5"/>
  <c r="BM8" i="5"/>
  <c r="BN8" i="5"/>
  <c r="BO8" i="5"/>
  <c r="BP8" i="5"/>
  <c r="BQ8" i="5"/>
  <c r="BR8" i="5"/>
  <c r="BS8" i="5"/>
  <c r="BT8" i="5"/>
  <c r="BU8" i="5"/>
  <c r="BV8" i="5"/>
  <c r="BW8" i="5"/>
  <c r="BX8" i="5"/>
  <c r="BY8" i="5"/>
  <c r="O8" i="5"/>
  <c r="N8" i="5"/>
  <c r="M8" i="5"/>
  <c r="L8" i="5"/>
  <c r="K8" i="5"/>
  <c r="J8" i="5"/>
  <c r="I54" i="5" l="1"/>
  <c r="H81" i="4"/>
  <c r="H83" i="4" s="1"/>
</calcChain>
</file>

<file path=xl/sharedStrings.xml><?xml version="1.0" encoding="utf-8"?>
<sst xmlns="http://schemas.openxmlformats.org/spreadsheetml/2006/main" count="793" uniqueCount="408">
  <si>
    <t>4Sea Energy AS</t>
  </si>
  <si>
    <t>A/S Norske Shell</t>
  </si>
  <si>
    <t>Bayerngas Norge AS</t>
  </si>
  <si>
    <t>Bayerngas Produksjon Norge AS</t>
  </si>
  <si>
    <t>BG Norge AS</t>
  </si>
  <si>
    <t>BP Norge AS</t>
  </si>
  <si>
    <t>Brigde Energy Norge AS</t>
  </si>
  <si>
    <t>Capricorn Norge AS</t>
  </si>
  <si>
    <t>Centrica Energi NUF</t>
  </si>
  <si>
    <t>Chevron Norge AS</t>
  </si>
  <si>
    <t>Concedo ASA</t>
  </si>
  <si>
    <t>ConocoPhillips Skandinavia AS</t>
  </si>
  <si>
    <t>Core Energy AS</t>
  </si>
  <si>
    <t>Dana Petroleum Norway AS2)</t>
  </si>
  <si>
    <t>Det Norske Oljeselskap ASA</t>
  </si>
  <si>
    <t>DONG E&amp;P Norge AS</t>
  </si>
  <si>
    <t>E&amp;P Holding AS</t>
  </si>
  <si>
    <t>E.ON E&amp;P Norge AS</t>
  </si>
  <si>
    <t>Edison International Norway Branch NUF</t>
  </si>
  <si>
    <t>Eni Norge AS</t>
  </si>
  <si>
    <t>EnQuest Norge AS</t>
  </si>
  <si>
    <t>Enterprise Oil Norge AS</t>
  </si>
  <si>
    <t>Explora Petroleum AS</t>
  </si>
  <si>
    <t>ExxonMobil Expl. and Prod. Norway AS2)</t>
  </si>
  <si>
    <t>Faroe Petroleum Norge AS</t>
  </si>
  <si>
    <t>Fortis Petroleum Norway AS</t>
  </si>
  <si>
    <t>Front Exploration AS</t>
  </si>
  <si>
    <t>GDF SUEZ E&amp;P Norge AS</t>
  </si>
  <si>
    <t>Hess Norge AS</t>
  </si>
  <si>
    <t>Idemitsu Petroleum Norge AS</t>
  </si>
  <si>
    <t>Infragas Norge AS</t>
  </si>
  <si>
    <t>Lotos Expl. and Prod.  Norge AS</t>
  </si>
  <si>
    <t>Lukoil Oil Company</t>
  </si>
  <si>
    <t>Lundin Norway AS</t>
  </si>
  <si>
    <t>Maersk Oil Norway AS</t>
  </si>
  <si>
    <t>Marathon Oil Norge AS</t>
  </si>
  <si>
    <t>Nexen Exploration Norge AS</t>
  </si>
  <si>
    <t>Njord Gas Infrastructure AS</t>
  </si>
  <si>
    <t>Noreco Norway AS</t>
  </si>
  <si>
    <t>Norpipe Oil AS</t>
  </si>
  <si>
    <t>Norsea Gas AS</t>
  </si>
  <si>
    <t>Norske AEDC AS</t>
  </si>
  <si>
    <t>North Energy ASA</t>
  </si>
  <si>
    <t>Norwegian Energy Company ASA</t>
  </si>
  <si>
    <t>OMV(Norge) AS</t>
  </si>
  <si>
    <t>Petoro AS</t>
  </si>
  <si>
    <t>Petrolia Norway AS</t>
  </si>
  <si>
    <t>PGNiG Norway AS</t>
  </si>
  <si>
    <t>Premier Oil Norge AS</t>
  </si>
  <si>
    <t>Repsol Exploración SA</t>
  </si>
  <si>
    <t>Repsol Exploration Norge AS</t>
  </si>
  <si>
    <t xml:space="preserve">RN Nordic Oil AS  </t>
  </si>
  <si>
    <t>Rocksource ASA</t>
  </si>
  <si>
    <t>RWE-DEA Norge AS</t>
  </si>
  <si>
    <t>Silex Gas Norway AS</t>
  </si>
  <si>
    <t>Skagen 44 AS</t>
  </si>
  <si>
    <t>Skeie Energy AS</t>
  </si>
  <si>
    <t>Solveig Gas Norway AS</t>
  </si>
  <si>
    <t>Statoil ASA</t>
  </si>
  <si>
    <t>Stratum Energy AS</t>
  </si>
  <si>
    <t>Suncor Energy Norge AS</t>
  </si>
  <si>
    <t>Svenska Petroleum Exploration AS</t>
  </si>
  <si>
    <t>Talisman Energy Norge AS</t>
  </si>
  <si>
    <t>Total E &amp; P Norge AS</t>
  </si>
  <si>
    <t>Tullow Oil (Bream) Norge AS</t>
  </si>
  <si>
    <t>Tullow Oil Norge AS</t>
  </si>
  <si>
    <t>Valiant Petroleum Norge AS</t>
  </si>
  <si>
    <t>VNG Norge AS</t>
  </si>
  <si>
    <t>Wintershall Norge AS</t>
  </si>
  <si>
    <t>PDF</t>
  </si>
  <si>
    <t xml:space="preserve"> </t>
  </si>
  <si>
    <t>Norges Bank</t>
  </si>
  <si>
    <t>11E</t>
  </si>
  <si>
    <t>111E</t>
  </si>
  <si>
    <t>1112E1</t>
  </si>
  <si>
    <t>1112E2</t>
  </si>
  <si>
    <t>112E</t>
  </si>
  <si>
    <t>113E</t>
  </si>
  <si>
    <t>114E</t>
  </si>
  <si>
    <t>1141E</t>
  </si>
  <si>
    <t>1142E</t>
  </si>
  <si>
    <t>1143E</t>
  </si>
  <si>
    <t>1145E</t>
  </si>
  <si>
    <t>114521E</t>
  </si>
  <si>
    <t>114522E</t>
  </si>
  <si>
    <t>11451E</t>
  </si>
  <si>
    <t>115E</t>
  </si>
  <si>
    <t>1151E</t>
  </si>
  <si>
    <t>1152E</t>
  </si>
  <si>
    <t>1153E1</t>
  </si>
  <si>
    <t>116E</t>
  </si>
  <si>
    <t>12E</t>
  </si>
  <si>
    <t>1212E</t>
  </si>
  <si>
    <t>14E</t>
  </si>
  <si>
    <t>141E</t>
  </si>
  <si>
    <t>1412E</t>
  </si>
  <si>
    <t>1412E1</t>
  </si>
  <si>
    <t>1412E2</t>
  </si>
  <si>
    <t>1413E</t>
  </si>
  <si>
    <t>1415E</t>
  </si>
  <si>
    <t>1415E1</t>
  </si>
  <si>
    <t>1415E2</t>
  </si>
  <si>
    <t>1415E31</t>
  </si>
  <si>
    <t>1415E32</t>
  </si>
  <si>
    <t>1415E4</t>
  </si>
  <si>
    <t>1415E5</t>
  </si>
  <si>
    <t>142E</t>
  </si>
  <si>
    <t>1421E</t>
  </si>
  <si>
    <t>1422E</t>
  </si>
  <si>
    <t>143E</t>
  </si>
  <si>
    <t>144E1</t>
  </si>
  <si>
    <t>Les données serviront à alimenter le référentiel mondial de données ITIE, disponible sur le site Internet international de l’ITIE.</t>
  </si>
  <si>
    <t>Les champs en orange doivent obligatoirement être complétés.</t>
  </si>
  <si>
    <t>Le Secrétariat international peut prodiguer conseils et soutien sur demande.</t>
  </si>
  <si>
    <t>Les champs en jaune sont facultatifs.</t>
  </si>
  <si>
    <t>À propos</t>
  </si>
  <si>
    <t>Pays</t>
  </si>
  <si>
    <t>Date de début</t>
  </si>
  <si>
    <t>Date de fin</t>
  </si>
  <si>
    <t>Administrateur indépendant</t>
  </si>
  <si>
    <t>Ajouter des rangs le cas échéant pour ajouter d'autres secteurs</t>
  </si>
  <si>
    <t>Autres</t>
  </si>
  <si>
    <t>Autre fichier, lien</t>
  </si>
  <si>
    <t>S'il y a plusieurs fichiers, ajouter des rangs le cas échéant</t>
  </si>
  <si>
    <t>Nombre d'entreprises déclarantes</t>
  </si>
  <si>
    <t>Devise de la déclaration</t>
  </si>
  <si>
    <t>Ventilation des données</t>
  </si>
  <si>
    <t>Code ISO de la devise</t>
  </si>
  <si>
    <t>Taux de conversion utilisé.  1 USD =</t>
  </si>
  <si>
    <t>Par flux de revenus</t>
  </si>
  <si>
    <t>Par entreprise</t>
  </si>
  <si>
    <t>Par projet</t>
  </si>
  <si>
    <t>Remarque sur la ventilation</t>
  </si>
  <si>
    <t>Commentaires sur les éléments ci-dessus</t>
  </si>
  <si>
    <t>Champs</t>
  </si>
  <si>
    <t>Informations contextuelles</t>
  </si>
  <si>
    <t>Contribution des industries extractives à l'économie</t>
  </si>
  <si>
    <t>PIB, en USD</t>
  </si>
  <si>
    <t>Données de production</t>
  </si>
  <si>
    <t>Pétrole, en million Sm3/kilolitre</t>
  </si>
  <si>
    <t>Répartition des revenus tirés des industries extractives (3.7a)</t>
  </si>
  <si>
    <t>Registre des licences</t>
  </si>
  <si>
    <t>Informations sur l'octroi et le transfert des licences</t>
  </si>
  <si>
    <t>Propriété réelle</t>
  </si>
  <si>
    <t>Contrats</t>
  </si>
  <si>
    <t>URL direct vers des informations ou sources complémentaires</t>
  </si>
  <si>
    <t>Revenus du gouvernement tirés des entreprises extractives, par flux de revenus</t>
  </si>
  <si>
    <t>A. Classification GFS des flux de revenus</t>
  </si>
  <si>
    <t>Impôts</t>
  </si>
  <si>
    <t>Impôts sur la masse salariale et la force de travail</t>
  </si>
  <si>
    <t>Impôts sur la propriété</t>
  </si>
  <si>
    <t>Impôts sur les biens et services</t>
  </si>
  <si>
    <t>Droits d'accise</t>
  </si>
  <si>
    <t>Bénéfices de monopoles fiscaux sur les ressources naturelles</t>
  </si>
  <si>
    <t xml:space="preserve">  Impôts sur l'usage de biens/permission d'utiliser des biens ou d'exécuter des activités</t>
  </si>
  <si>
    <t>Droits de licence</t>
  </si>
  <si>
    <t>Taxes sur les émissions et la pollution</t>
  </si>
  <si>
    <t>Taxes sur les véhicules à moteur</t>
  </si>
  <si>
    <t>Taxes sur le commerce et les transactions au niveau international</t>
  </si>
  <si>
    <t xml:space="preserve">   Droits de douane et autres droits d'importation</t>
  </si>
  <si>
    <t xml:space="preserve">   Taxes sur les exportations</t>
  </si>
  <si>
    <t xml:space="preserve">   Bénéfices de monopoles fiscaux sur les ressources naturelles</t>
  </si>
  <si>
    <t>Cotisations sociales</t>
  </si>
  <si>
    <t>Cotisations patronales à la sécurité sociale</t>
  </si>
  <si>
    <t>Autre revenu</t>
  </si>
  <si>
    <t>Revenu dégagé de la propriété</t>
  </si>
  <si>
    <t xml:space="preserve">   Dividendes</t>
  </si>
  <si>
    <t xml:space="preserve">      Des entreprises d'État</t>
  </si>
  <si>
    <t xml:space="preserve">   Retraits à partir du revenu de quasi-sociétés</t>
  </si>
  <si>
    <t>Loyers</t>
  </si>
  <si>
    <t xml:space="preserve">      Redevances</t>
  </si>
  <si>
    <t xml:space="preserve">      Primes</t>
  </si>
  <si>
    <t xml:space="preserve">         Livrée/payée directement à l'État</t>
  </si>
  <si>
    <t xml:space="preserve">      Autres paiements de loyer</t>
  </si>
  <si>
    <t>Ventes de marchandises et de services</t>
  </si>
  <si>
    <t xml:space="preserve">   Ventes de marchandises et de services par des entités de l'État</t>
  </si>
  <si>
    <t xml:space="preserve">   Frais administratifs pour services gouvernementaux</t>
  </si>
  <si>
    <t>Amendes, peines et forfaits</t>
  </si>
  <si>
    <t>Transferts volontaires à l'État (donations)</t>
  </si>
  <si>
    <t xml:space="preserve">   Impôts généraux sur les biens et services (TVA, taxes sur les ventes, taxes sur le chiffre d'affaires</t>
  </si>
  <si>
    <t xml:space="preserve">   Droits d'accise</t>
  </si>
  <si>
    <t xml:space="preserve">   Droits de licence</t>
  </si>
  <si>
    <t xml:space="preserve">   Taxes sur les émissions et la pollution</t>
  </si>
  <si>
    <t xml:space="preserve">   Taxes sur les véhicules à moteur</t>
  </si>
  <si>
    <t>E. Remarques</t>
  </si>
  <si>
    <t>B. Flux de revenus</t>
  </si>
  <si>
    <t>Intitulé du flux de revenus dans le pays</t>
  </si>
  <si>
    <t>Organisme gouvernemental destinataire</t>
  </si>
  <si>
    <t>Impôt sur les sociétés</t>
  </si>
  <si>
    <t>Impôt spécial (1)</t>
  </si>
  <si>
    <t>Direction norvégienne du pétrole</t>
  </si>
  <si>
    <t>Direction des douanes</t>
  </si>
  <si>
    <t>Taxe sur le CO2</t>
  </si>
  <si>
    <t>Taxe sur le NOX</t>
  </si>
  <si>
    <t>Taxe sur la zone</t>
  </si>
  <si>
    <t>Bureau des impôts du pétrole</t>
  </si>
  <si>
    <t>Investissements financiers directs de l'État (Petoro)</t>
  </si>
  <si>
    <t>TOTAL :</t>
  </si>
  <si>
    <t>C. Entreprises</t>
  </si>
  <si>
    <t>Matières premières</t>
  </si>
  <si>
    <t>Nom juridique</t>
  </si>
  <si>
    <t>N° identification</t>
  </si>
  <si>
    <t>Pétrole/gaz</t>
  </si>
  <si>
    <t>Enregistrer les chiffres tels que fournis par le gouvernement, corrigés après l'exercice de rapprochement.</t>
  </si>
  <si>
    <t>Sous-totaux</t>
  </si>
  <si>
    <t>inclus</t>
  </si>
  <si>
    <t>sans objet</t>
  </si>
  <si>
    <t>non inclus</t>
  </si>
  <si>
    <t>Si non disponible, donner une explication</t>
  </si>
  <si>
    <t>Registre de la propriété réelle disponible au public</t>
  </si>
  <si>
    <t>Registre des contrats disponible au public</t>
  </si>
  <si>
    <t>Modèle pour le résumé des données du rapport ITIE</t>
  </si>
  <si>
    <t>Version 0.9.7 PROJET du 3 novembre 2014</t>
  </si>
  <si>
    <t>Conformément à la Norme ITIE § 5.3.b :</t>
  </si>
  <si>
    <t>« Des données résumées de chaque rapport ITIE devront être communiquées au Secrétariat international par voie électronique en respectant le format de déclaration standard préétabli par le Secrétariat international. »</t>
  </si>
  <si>
    <t>Date d'approbation du rapport ITIE par le Groupe multipartite</t>
  </si>
  <si>
    <t>Date de publication du rapport ITIE (c.-à-d. date où il a été rendu public)</t>
  </si>
  <si>
    <t>Minier</t>
  </si>
  <si>
    <t>Liens Internet vers le rapport ITIE, sur le site Internet national de l'ITIE</t>
  </si>
  <si>
    <t>Fichier de données électronique</t>
  </si>
  <si>
    <t>Nombre d'entités de l'État déclarantes</t>
  </si>
  <si>
    <t>Taux de couverture de l'exercice de rapprochement (Exigence n° 5.3.c)</t>
  </si>
  <si>
    <t>Secteurs couverts</t>
  </si>
  <si>
    <t xml:space="preserve">Total des revenus du gouvernement, en USD </t>
  </si>
  <si>
    <t>Registre public des licences, pétrole</t>
  </si>
  <si>
    <t>Registre public des licences, minerais</t>
  </si>
  <si>
    <t>Octroi des licences</t>
  </si>
  <si>
    <t>Le rapport prend-il en compte la fourniture d'infrastructures et les accords de troc (Exigence n° 4.1d) ?</t>
  </si>
  <si>
    <t>Le rapport prend-il en compte la vente de la part de production revenant à l'État ou des autres revenus perçus en nature (Exigence n° 4.1c) ?</t>
  </si>
  <si>
    <t>Le rapport prend-il en compte les dépenses sociales (Exigence n° 4.1e) ?</t>
  </si>
  <si>
    <t>Le rapport prend-il en compte les revenus provenant du transport (Exigence n° 4.1f) ?</t>
  </si>
  <si>
    <t>Le rapport prend-il en compte les paiements infranationaux (Exigence n° 4.2d) ?</t>
  </si>
  <si>
    <t>Le rapport prend-il en compte les transferts infranationaux (Exigence n° 4.2e) ?</t>
  </si>
  <si>
    <t>(C) énumération des entreprises qui font une déclaration, (D) enregistrement des paiements par flux de revenus et par entreprise, et (E) toute remarque justifiant les informations fournies.</t>
  </si>
  <si>
    <t>Cette feuille de travail couvre les éléments suivants: (A) identification de l'inclusion ou non d'un flux de revenus dans le rapport ITIE, (B) énumération des flux de revenus en fonction de leur classification correspondante,</t>
  </si>
  <si>
    <t xml:space="preserve">Indiquer si le flux de revenus est « inclus », « sans objet » ou « non inclus » dans le rapport ITIE. Si « inclus », inscrire les flux de revenus dans la case intitulée « Flux de revenus ». La lettre E dans la colonne des codes GFS signifie que ce sont les codes utilisés pour les revenus issus des entreprises extractives. Les chiffres situés à gauche de la lettre E sont les codes GFS réels. Les chiffres situés à droite de la lettre E sont les sous-catégories créées exclusivement pour les revenus issus des entreprises extractives. </t>
  </si>
  <si>
    <t>Codes GFS des flux de revenus issus des entreprises extractives</t>
  </si>
  <si>
    <t>Impôts sur le revenu, le bénéfice et les plus-values</t>
  </si>
  <si>
    <t xml:space="preserve">   Impôts ordinaires sur le revenu, le bénéfice et les plus-values</t>
  </si>
  <si>
    <t>Inclus dans le rapport ITIE</t>
  </si>
  <si>
    <t xml:space="preserve">   Impôts extraordinaires sur le revenu, le bénéfice et les plus-values</t>
  </si>
  <si>
    <t>Impôts généraux sur les biens et services (TVA, taxe sur les ventes, taxe sur le chiffre d'affaires</t>
  </si>
  <si>
    <t xml:space="preserve">   Bénéfices des monopoles fiscaux sur les ressources naturelles</t>
  </si>
  <si>
    <t>Autres impôts payés par les entreprises exploitant des ressources naturelles</t>
  </si>
  <si>
    <t xml:space="preserve">      Issus de la participation de l'État (fonds propres)</t>
  </si>
  <si>
    <t xml:space="preserve">      Droits associés à la production (en nature ou en espèces)</t>
  </si>
  <si>
    <t xml:space="preserve">         Livrée/payée à une/des entreprise(s) d'État</t>
  </si>
  <si>
    <t xml:space="preserve">      Transferts obligatoires à l'État (infrastructures et autres éléments)</t>
  </si>
  <si>
    <t>Inscrire le nom des entreprises incluses dans le rapport ITIE. Ajouter des colonnes le cas échéant.</t>
  </si>
  <si>
    <t>D. Paiements par flux de revenus et par entreprise</t>
  </si>
  <si>
    <t>Exemple : rapport ITIE 2012 de la Norvège.</t>
  </si>
  <si>
    <t>Indiquer si le flux de revenus est « inclus », « sans objet » ou « non inclus » dans le rapport ITIE. Si « inclus », inscrire les flux de revenus dans la case intitulée « Flux de revenus ». La lettre E dans la colonne des codes GFS signifie que ce sont les codes utilisés pour les revenus issus des entreprises extractives. Les chiffres situés à gauche de la lettre E sont les codes GFS réels. Les chiffres situés à droite de la lettre E sont les sous-catégories créées exclusivement pour les revenus issus des entreprises extractives.</t>
  </si>
  <si>
    <t xml:space="preserve">Inscrire les flux de revenus inclus dans le rapport ITIE. S’il y a plusieurs flux de revenus pour la même classification GFS, copier la ligne et la reproduire dans un nouveau rang. Seuls les paiements versés par les entreprises aux gouvernements pour leur propre compte doivent être inclus. Les paiements versés par les entreprises aux gouvernements au nom de leurs employés doivent être exclus (par exemple, l'impôt sur le revenu des particuliers  / impôts retenus à la source, cotisations des employés pour la sécurité sociale). </t>
  </si>
  <si>
    <t>Les chiffres relatifs aux paiements décomposés par impôt ordinaire et impôt spécial ne sont pas disponibles. Par conséquent, les chiffres de la catégorie « Impôt spécial » comprennent aussi l'impôt sur les sociétés.</t>
  </si>
  <si>
    <t>Le présent formulaire modèle devra être rempli intégralement par le secrétariat national et retourné par courrier électronique au Secrétariat international de l’ITIE suite à la publication du rapport.</t>
  </si>
  <si>
    <t>La partie 1 couvre les informations essentielles à propos du rapport.</t>
  </si>
  <si>
    <t>La partie 2 concerne la disponibilité des données contextuelles, conformément aux Exigences n° 3 et n° 4.</t>
  </si>
  <si>
    <t>Le modèle comporte trois parties (feuilles de travail) :</t>
  </si>
  <si>
    <t>Année fiscale couverte par le rapport</t>
  </si>
  <si>
    <t>Pétrolier</t>
  </si>
  <si>
    <t>Gazier</t>
  </si>
  <si>
    <t>La partie 3 couvre les données relatives aux revenus du gouvernement, ventilées par flux de revenus et par entreprise. On trouvera un exemple de cette dernière partie complétée, avec les données du rapport ITIE 2012 de la Norvège, dans la dernière feuille de travail.</t>
  </si>
  <si>
    <t>Les revenus sont-ils enregistrés dans le budget/les comptes du gouvernement ?</t>
  </si>
  <si>
    <t>Si oui, indiquer le lien vers les comptes du gouvernement où sont enregistrés les revenus</t>
  </si>
  <si>
    <t>Dividendes dégagés de la propriété de Statoil</t>
  </si>
  <si>
    <t>Fair Links</t>
  </si>
  <si>
    <t>Oui</t>
  </si>
  <si>
    <t>Non</t>
  </si>
  <si>
    <t>Le Rapport présente aussi une ventilation des données par organisme collecteur</t>
  </si>
  <si>
    <t>KUSD</t>
  </si>
  <si>
    <t>Mines</t>
  </si>
  <si>
    <r>
      <t xml:space="preserve">Taille des industries extractives, en USD </t>
    </r>
    <r>
      <rPr>
        <sz val="10"/>
        <color rgb="FFFF0000"/>
        <rFont val="Calibri"/>
        <family val="2"/>
        <scheme val="minor"/>
      </rPr>
      <t>(NB : revenus générés sur l'exercice)</t>
    </r>
  </si>
  <si>
    <t>PETROSEN</t>
  </si>
  <si>
    <t>Hydrocarbures</t>
  </si>
  <si>
    <t>Fortesa International Senegal</t>
  </si>
  <si>
    <t>African Petroleum Senegal</t>
  </si>
  <si>
    <t>Elenilto</t>
  </si>
  <si>
    <t>Oranto Petroleum</t>
  </si>
  <si>
    <t>Petro-Tim</t>
  </si>
  <si>
    <t>Arcelor Mittal Steel Holdings</t>
  </si>
  <si>
    <t xml:space="preserve">Ciments du Sahel </t>
  </si>
  <si>
    <t>Dangote</t>
  </si>
  <si>
    <t>Grande Côte Opérations (GCO)</t>
  </si>
  <si>
    <t>Industries Chimiques du Sénégal (ICS)</t>
  </si>
  <si>
    <t>Nouvelle Société des Mines et des Travaux Publics (NSMTP)</t>
  </si>
  <si>
    <t>Oromin Joint Venture Group</t>
  </si>
  <si>
    <t>Prochimat</t>
  </si>
  <si>
    <t>Sabodala Gold Operations (SGO)</t>
  </si>
  <si>
    <t>SDI</t>
  </si>
  <si>
    <t xml:space="preserve">Sénégal Mines </t>
  </si>
  <si>
    <t>Société de Commercialisation du Ciment (SOCOCIM)</t>
  </si>
  <si>
    <t xml:space="preserve">Société d'Exploitation des Gisements de Marbres </t>
  </si>
  <si>
    <t xml:space="preserve">Socièté Industrie Africaine des verres (IAV-SA) </t>
  </si>
  <si>
    <t xml:space="preserve">Société Polymarbre Bzou Fès </t>
  </si>
  <si>
    <t>Société Sénégalaise des Phosphates de Thiès (SSPT)</t>
  </si>
  <si>
    <t>SOMIVA</t>
  </si>
  <si>
    <t>Société d'Exploration, d'Exploitation, d'Importation et de Commercialisation en Afrique (SORED Mines)</t>
  </si>
  <si>
    <t>Agem Iamgold</t>
  </si>
  <si>
    <t>West African Investment</t>
  </si>
  <si>
    <t>Entreprise Mapathe Ndiouck</t>
  </si>
  <si>
    <t xml:space="preserve">Sephos Sénégal </t>
  </si>
  <si>
    <t>Compagnie Générale d'Exploitation de Carrière (COGECA)</t>
  </si>
  <si>
    <t>Gecamines</t>
  </si>
  <si>
    <t>Société Sénégalaise d'Exploitation des Carrières (SOSECAR)</t>
  </si>
  <si>
    <t>Part de la production de l'État (Profit Oil État)  (flux n°1)</t>
  </si>
  <si>
    <t>Part de la production de l’État commercialisée (Profit Oil État commercialisé) (flux n°2)</t>
  </si>
  <si>
    <t>Part de la production de PETROSEN (Profit Oil PETROSEN) (flux n°3)</t>
  </si>
  <si>
    <t>Achat de données sismiques (flux n°4)</t>
  </si>
  <si>
    <t>Appui à la formation (flux n°5)</t>
  </si>
  <si>
    <t>Appui à la promotion de la recherche et de l'exploitation (flux n°6)</t>
  </si>
  <si>
    <t>Appui à l'équipement (flux n°7)</t>
  </si>
  <si>
    <t>Dividendes versés à PETROSEN (flux n°12)</t>
  </si>
  <si>
    <t>Droits de douane (flux n°13)</t>
  </si>
  <si>
    <t>Impôt sur les sociétés (secteur minier - flux n°18), Impôt sur les sociétés (secteur des hydrocarbures - flux n°14)</t>
  </si>
  <si>
    <t>Loyer superficiel (flux n°15)</t>
  </si>
  <si>
    <t>Pénalités versées à PETROSEN (flux n°17)</t>
  </si>
  <si>
    <t>Prélèvement communautaire solidaire UEMOA (flux n°19)</t>
  </si>
  <si>
    <t>Redevance (flux n°20)</t>
  </si>
  <si>
    <t>Redressements fiscaux (secteur des hydrocarbures - flux n°22), Redressements fiscaux (secteur minier - flux n°28)</t>
  </si>
  <si>
    <t>Revenus issus de la commercialisation de la Part de la production de l'État (flux n°26)</t>
  </si>
  <si>
    <t>Ophir Energy</t>
  </si>
  <si>
    <t>Oryx Petroleum</t>
  </si>
  <si>
    <t>Tender Oil &amp; Gas</t>
  </si>
  <si>
    <t>Appui institutionnel (flux n°1)</t>
  </si>
  <si>
    <t>Appui institutionnel aux collectivités locales (flux n°2)</t>
  </si>
  <si>
    <t>116e</t>
  </si>
  <si>
    <t>Bonus (secteur des hydrocarbures - flux n°8), Bonus (secteur minier - flux n°3)</t>
  </si>
  <si>
    <t>Contribution au Programme social minier (PSM)(flux n°4)</t>
  </si>
  <si>
    <t>Contribution foncière des propriétés bâties (CFPB) (flux n°5)</t>
  </si>
  <si>
    <t>Contribution foncière des propriétés non bâties (CFPNB) (flux n°6)</t>
  </si>
  <si>
    <t>Contribution spéciale sur les produits des mines et des carrières (CSMC) (flux n°7)</t>
  </si>
  <si>
    <t>Dividendes versés à l'État (flux n°11), Dividendes (flux n°11)</t>
  </si>
  <si>
    <t>Droits fixes (flux n°14)</t>
  </si>
  <si>
    <t>Impôt du minimum fiscal (flux n°15)</t>
  </si>
  <si>
    <t>Impôt sur le revenu des valeurs mobilières (flux n°17)</t>
  </si>
  <si>
    <t>Intérêts de retard (flux n°19)</t>
  </si>
  <si>
    <t>Patente (flux n°21)</t>
  </si>
  <si>
    <t>Prélèvement communautaire CEDEAO (secteur des hydrocarbures - flux n°18), Prélèvement communautaire CEDEAO (secteur minier - flux n°23)</t>
  </si>
  <si>
    <t>Prélèvement pour le Conseil Sénégalais des Chargeurs (COSEC) (flux n°25)</t>
  </si>
  <si>
    <t>Redevance statistique UEMOA (secteur des hydrocarbures - flux n°21), Redevance statistique UEMOA (secteur minier - flux n°27)</t>
  </si>
  <si>
    <t>Redevance minière (flux n°26)</t>
  </si>
  <si>
    <t>Retenues à la source sur bénéfice non commercial (secteur des hydrocarbures - flux n°23), Retenues à la source sur bénéfice non commercial (secteur minier - flux n°29)</t>
  </si>
  <si>
    <t>Retenues à la source sur tiers (secteur des hydrocabures - flux n°25), Retenues à la source sur tiers (secteur minier - flux n°31)</t>
  </si>
  <si>
    <t>Surtaxe foncière (flux n°32)</t>
  </si>
  <si>
    <t>Taxe à la pollution (flux n°33)</t>
  </si>
  <si>
    <t>Taxe intérieure (flux n°35)</t>
  </si>
  <si>
    <t>Taxe superficiaire (flux n°36)</t>
  </si>
  <si>
    <t>Taxe sur la valeur ajoutée reversée à la DGID (flux n°31),Taxe sur la valeur ajoutée reversée à la DGID (flux n°38)</t>
  </si>
  <si>
    <t>Taxe sur la Valeur ajoutée reversée à la DGD (flux n°30),Taxe sur la Valeur ajoutée reversée à la DGD (flux n°39)</t>
  </si>
  <si>
    <t>Taxe sur la valeur ajoutée précomptée et reversée à la DGID (flux n°29), Taxe sur la valeur ajoutée précomptée et reversée à la DGID (flux n°37)</t>
  </si>
  <si>
    <t>Taxe sur les ordures ménagères (flux n°40)</t>
  </si>
  <si>
    <t>Taxes d'abattage (flux n°41)</t>
  </si>
  <si>
    <t>Taxes d'enregistrement/Droits d'entrée (flux n°42)</t>
  </si>
  <si>
    <t>Dépenses sociales (flux n°10)</t>
  </si>
  <si>
    <t>Impôt minimum forfaitaire (flux n°16)</t>
  </si>
  <si>
    <t>Taxe d'enregistrement des véhicules (secteur des hydrocarbures - flux n°28), Taxe d'enregistrement des véhicules (secteur minier - flux n°34)</t>
  </si>
  <si>
    <t>Autres paiements significatifs (secteur des hydrocabures- flux n°32), Autres paiements significatifs (secteur minier - flux n°42)</t>
  </si>
  <si>
    <t>A-Z Petroleum Products</t>
  </si>
  <si>
    <t>Blackstairs</t>
  </si>
  <si>
    <t>Capricorn Senegal</t>
  </si>
  <si>
    <t>Rex Atlantic</t>
  </si>
  <si>
    <t>Sénégal</t>
  </si>
  <si>
    <r>
      <t xml:space="preserve">Inscrire les flux de revenus inclus dans le rapport ITIE. S’il y a plusieurs flux de revenus pour la même classification GFS, copier la ligne et la reproduire dans un nouveau rang. Seuls les paiements versés par les entreprises aux gouvernements pour leur propre compte doivent être inclus. Les paiements versés par les entreprises aux gouvernements au nom de leurs employés doivent être exclus </t>
    </r>
    <r>
      <rPr>
        <i/>
        <sz val="11"/>
        <color theme="1"/>
        <rFont val="Calibri"/>
        <family val="2"/>
      </rPr>
      <t>(par exemple, l'impôt sur le revenu des particuliers  / impôts retenus à la source, cotisations des employés pour la sécurité sociale).</t>
    </r>
  </si>
  <si>
    <t>Gaz, en million m3</t>
  </si>
  <si>
    <t>493,88 FCFA</t>
  </si>
  <si>
    <t>Non applicable</t>
  </si>
  <si>
    <t>En cours</t>
  </si>
  <si>
    <t>Faut de pouvoir se prononcer sur l’exhaustivité, la fiabilité et la qualité des données présentées dans ce Rapport ITIE, l'Administrateur indépendant ne peut raisonnablement conclure que les données présentées dans ce Rapport ITIE reflètent fidèlement le niveau de la contribution du secteur extractif au budget de l’État pour l’année 2013</t>
  </si>
  <si>
    <t>XOF</t>
  </si>
  <si>
    <t>p. 23</t>
  </si>
  <si>
    <t>p. 6</t>
  </si>
  <si>
    <t>p. 29</t>
  </si>
  <si>
    <t>p. 40</t>
  </si>
  <si>
    <t>p. 41</t>
  </si>
  <si>
    <t>p. 31</t>
  </si>
  <si>
    <t>p. 31 (secteur des hydrocabures)
p. 41 (secteur minier)</t>
  </si>
  <si>
    <t>p. 33</t>
  </si>
  <si>
    <t>p. 46</t>
  </si>
  <si>
    <t>p. 33, p. 46</t>
  </si>
  <si>
    <t>Non disponible</t>
  </si>
  <si>
    <t xml:space="preserve">                                                Gaz, en millions m3</t>
  </si>
  <si>
    <t xml:space="preserve">                                                Or, en tonnes</t>
  </si>
  <si>
    <t xml:space="preserve">                                                Ciments, en tonnes</t>
  </si>
  <si>
    <t xml:space="preserve">                                                Attapulgite, en tonnes</t>
  </si>
  <si>
    <t xml:space="preserve">                                                Phosphate, en tonnes</t>
  </si>
  <si>
    <t>Or, en tonnes</t>
  </si>
  <si>
    <t>Ciments, en tonnes</t>
  </si>
  <si>
    <t>Attapulgite, en tonnes</t>
  </si>
  <si>
    <t>Phosphate, en tonnes</t>
  </si>
  <si>
    <t>Exportations des industries extractives</t>
  </si>
  <si>
    <t>p. 49</t>
  </si>
  <si>
    <t>159 (13 hydrocarbures ; 146 mines)</t>
  </si>
  <si>
    <t>TBC</t>
  </si>
  <si>
    <t>Non (aucun transfert identifié)</t>
  </si>
  <si>
    <t>Non (aucun accord pour la période couverte)</t>
  </si>
  <si>
    <t xml:space="preserve">Montant des retenues à la source : </t>
  </si>
  <si>
    <t xml:space="preserve">Montant total Données ITIE 2013 : </t>
  </si>
  <si>
    <t>15 Octobre 2015</t>
  </si>
  <si>
    <t>http://itie.sn/rapports-itie/</t>
  </si>
  <si>
    <t>Direction Générale des Impôts et des Domaines (DGID)</t>
  </si>
  <si>
    <t>Direction Générale de la Comptabilité Publique et du Trésor (DGCPT)</t>
  </si>
  <si>
    <t>Direction Générale des Douanes (DGD)</t>
  </si>
  <si>
    <t>Direction des Eaux, Forêts, Chasses et Conservation des Sols (DEFCCS)</t>
  </si>
  <si>
    <t>Unassigned</t>
  </si>
  <si>
    <t>Direction des Mines et de la Géologie (DMG)</t>
  </si>
  <si>
    <t>Société des Pétroles du Sénégal (PETROSEN)</t>
  </si>
  <si>
    <t>Direction de l'Environnement et des Etablissements Classés (DEEC)</t>
  </si>
  <si>
    <t>http://data.un.org/Data.aspx?d=SNA&amp;f=group_code%3a101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</si>
</sst>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_-* #,##0.00\ _€_-;\-* #,##0.00\ _€_-;_-* &quot;-&quot;??\ _€_-;_-@_-"/>
    <numFmt numFmtId="166" formatCode="yyyy\-mm\-dd;@"/>
    <numFmt numFmtId="167" formatCode="_-* #,##0\ _€_-;\-* #,##0\ _€_-;_-* &quot;-&quot;??\ _€_-;_-@_-"/>
  </numFmts>
  <fonts count="41">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u/>
      <sz val="10"/>
      <color rgb="FFFF0000"/>
      <name val="Calibri"/>
      <family val="2"/>
      <scheme val="minor"/>
    </font>
    <font>
      <sz val="20"/>
      <color theme="1"/>
      <name val="Calibri"/>
      <family val="2"/>
    </font>
    <font>
      <sz val="10"/>
      <color rgb="FFFF0000"/>
      <name val="Calibri (Body)"/>
    </font>
    <font>
      <b/>
      <sz val="16"/>
      <color rgb="FF000000"/>
      <name val="Calibri (Body)"/>
    </font>
    <font>
      <sz val="16"/>
      <color rgb="FF000000"/>
      <name val="Calibri"/>
      <family val="2"/>
      <scheme val="minor"/>
    </font>
    <font>
      <i/>
      <sz val="11"/>
      <color rgb="FF000000"/>
      <name val="Calibri"/>
      <family val="2"/>
      <scheme val="minor"/>
    </font>
    <font>
      <sz val="11"/>
      <color rgb="FF000000"/>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sz val="12"/>
      <name val="Calibri"/>
      <family val="2"/>
      <scheme val="minor"/>
    </font>
    <font>
      <i/>
      <sz val="10"/>
      <color theme="1"/>
      <name val="Calibri"/>
      <family val="2"/>
    </font>
    <font>
      <i/>
      <sz val="10"/>
      <name val="Calibri"/>
      <family val="2"/>
    </font>
    <font>
      <i/>
      <sz val="11"/>
      <color theme="1"/>
      <name val="Calibri"/>
      <family val="2"/>
      <scheme val="minor"/>
    </font>
    <font>
      <sz val="12"/>
      <color theme="1"/>
      <name val="Cambria"/>
      <family val="1"/>
    </font>
    <font>
      <b/>
      <sz val="16"/>
      <color rgb="FF000000"/>
      <name val="Times New Roman"/>
      <family val="1"/>
    </font>
    <font>
      <sz val="11"/>
      <color rgb="FF000000"/>
      <name val="Calibri"/>
      <family val="2"/>
    </font>
    <font>
      <b/>
      <sz val="12"/>
      <color theme="1"/>
      <name val="Calibri"/>
      <family val="2"/>
      <scheme val="minor"/>
    </font>
    <font>
      <sz val="12"/>
      <color theme="1"/>
      <name val="Calibri"/>
      <family val="2"/>
      <scheme val="minor"/>
    </font>
    <font>
      <sz val="12"/>
      <color indexed="8"/>
      <name val="Verdana"/>
      <family val="2"/>
    </font>
    <font>
      <b/>
      <sz val="11"/>
      <name val="Calibri"/>
      <family val="2"/>
      <scheme val="minor"/>
    </font>
    <font>
      <b/>
      <i/>
      <sz val="12"/>
      <color theme="1"/>
      <name val="Calibri"/>
      <family val="2"/>
    </font>
    <font>
      <b/>
      <sz val="11"/>
      <color theme="1"/>
      <name val="Calibri"/>
      <family val="2"/>
      <scheme val="minor"/>
    </font>
    <font>
      <i/>
      <sz val="12"/>
      <name val="Calibri"/>
      <family val="2"/>
      <scheme val="minor"/>
    </font>
    <font>
      <i/>
      <sz val="11"/>
      <color theme="1"/>
      <name val="Calibri"/>
      <family val="2"/>
    </font>
  </fonts>
  <fills count="11">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rgb="FFF7FAB4"/>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0"/>
        <bgColor indexed="64"/>
      </patternFill>
    </fill>
    <fill>
      <patternFill patternType="solid">
        <fgColor rgb="FFFFFF00"/>
        <bgColor indexed="64"/>
      </patternFill>
    </fill>
  </fills>
  <borders count="48">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1" tint="0.34998626667073579"/>
      </bottom>
      <diagonal/>
    </border>
    <border>
      <left style="thin">
        <color theme="0" tint="-0.34998626667073579"/>
      </left>
      <right style="thin">
        <color theme="1" tint="0.34998626667073579"/>
      </right>
      <top style="thin">
        <color theme="0" tint="-0.34998626667073579"/>
      </top>
      <bottom style="thin">
        <color theme="0" tint="-0.34998626667073579"/>
      </bottom>
      <diagonal/>
    </border>
    <border>
      <left style="thin">
        <color theme="0" tint="-0.34998626667073579"/>
      </left>
      <right style="thin">
        <color theme="1" tint="0.34998626667073579"/>
      </right>
      <top style="thin">
        <color theme="0" tint="-0.34998626667073579"/>
      </top>
      <bottom style="thin">
        <color theme="1" tint="0.34998626667073579"/>
      </bottom>
      <diagonal/>
    </border>
    <border>
      <left/>
      <right/>
      <top style="thin">
        <color theme="0" tint="-0.34998626667073579"/>
      </top>
      <bottom/>
      <diagonal/>
    </border>
    <border>
      <left/>
      <right/>
      <top style="thin">
        <color theme="1" tint="0.34998626667073579"/>
      </top>
      <bottom/>
      <diagonal/>
    </border>
    <border>
      <left style="thin">
        <color theme="1" tint="0.34998626667073579"/>
      </left>
      <right style="thin">
        <color theme="0" tint="-0.34998626667073579"/>
      </right>
      <top style="thin">
        <color theme="1" tint="0.34998626667073579"/>
      </top>
      <bottom style="thin">
        <color theme="0" tint="-0.34998626667073579"/>
      </bottom>
      <diagonal/>
    </border>
    <border>
      <left style="thin">
        <color theme="0" tint="-0.34998626667073579"/>
      </left>
      <right style="thin">
        <color theme="0" tint="-0.34998626667073579"/>
      </right>
      <top style="thin">
        <color theme="1" tint="0.34998626667073579"/>
      </top>
      <bottom style="thin">
        <color theme="0" tint="-0.34998626667073579"/>
      </bottom>
      <diagonal/>
    </border>
    <border>
      <left style="thin">
        <color theme="0" tint="-0.34998626667073579"/>
      </left>
      <right style="thin">
        <color theme="1" tint="0.34998626667073579"/>
      </right>
      <top style="thin">
        <color theme="1" tint="0.34998626667073579"/>
      </top>
      <bottom style="thin">
        <color theme="0" tint="-0.34998626667073579"/>
      </bottom>
      <diagonal/>
    </border>
    <border>
      <left style="thin">
        <color theme="1" tint="0.34998626667073579"/>
      </left>
      <right style="thin">
        <color theme="0" tint="-0.34998626667073579"/>
      </right>
      <top style="thin">
        <color theme="0" tint="-0.34998626667073579"/>
      </top>
      <bottom style="thin">
        <color theme="0" tint="-0.34998626667073579"/>
      </bottom>
      <diagonal/>
    </border>
    <border>
      <left style="thin">
        <color theme="1" tint="0.34998626667073579"/>
      </left>
      <right style="thin">
        <color theme="0" tint="-0.34998626667073579"/>
      </right>
      <top style="thin">
        <color theme="0" tint="-0.34998626667073579"/>
      </top>
      <bottom style="thin">
        <color theme="1" tint="0.34998626667073579"/>
      </bottom>
      <diagonal/>
    </border>
    <border>
      <left/>
      <right style="thin">
        <color theme="1" tint="0.34998626667073579"/>
      </right>
      <top/>
      <bottom/>
      <diagonal/>
    </border>
    <border>
      <left/>
      <right/>
      <top/>
      <bottom style="thin">
        <color theme="1" tint="0.34998626667073579"/>
      </bottom>
      <diagonal/>
    </border>
    <border>
      <left style="thin">
        <color theme="1" tint="0.34998626667073579"/>
      </left>
      <right style="thin">
        <color theme="0" tint="-0.34998626667073579"/>
      </right>
      <top/>
      <bottom/>
      <diagonal/>
    </border>
    <border>
      <left style="thin">
        <color theme="1" tint="0.34998626667073579"/>
      </left>
      <right style="thin">
        <color theme="0" tint="-0.34998626667073579"/>
      </right>
      <top/>
      <bottom style="thin">
        <color theme="1" tint="0.34998626667073579"/>
      </bottom>
      <diagonal/>
    </border>
    <border>
      <left/>
      <right style="thin">
        <color theme="0" tint="-0.34998626667073579"/>
      </right>
      <top/>
      <bottom/>
      <diagonal/>
    </border>
    <border>
      <left/>
      <right style="thin">
        <color theme="0" tint="-0.34998626667073579"/>
      </right>
      <top/>
      <bottom style="thin">
        <color theme="1"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1" tint="0.34998626667073579"/>
      </bottom>
      <diagonal/>
    </border>
    <border>
      <left style="thin">
        <color theme="0" tint="-0.34998626667073579"/>
      </left>
      <right style="thin">
        <color theme="1" tint="0.34998626667073579"/>
      </right>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style="thin">
        <color theme="0" tint="-0.34998626667073579"/>
      </top>
      <bottom/>
      <diagonal/>
    </border>
    <border>
      <left/>
      <right style="thin">
        <color theme="1" tint="0.34998626667073579"/>
      </right>
      <top style="thin">
        <color theme="0" tint="-0.34998626667073579"/>
      </top>
      <bottom/>
      <diagonal/>
    </border>
    <border>
      <left style="thin">
        <color theme="1" tint="0.34998626667073579"/>
      </left>
      <right/>
      <top/>
      <bottom style="thin">
        <color theme="0" tint="-0.34998626667073579"/>
      </bottom>
      <diagonal/>
    </border>
    <border>
      <left/>
      <right/>
      <top/>
      <bottom style="thin">
        <color theme="0" tint="-0.34998626667073579"/>
      </bottom>
      <diagonal/>
    </border>
    <border>
      <left/>
      <right style="thin">
        <color theme="1" tint="0.34998626667073579"/>
      </right>
      <top/>
      <bottom style="thin">
        <color theme="0" tint="-0.34998626667073579"/>
      </bottom>
      <diagonal/>
    </border>
    <border>
      <left style="thin">
        <color theme="0" tint="-0.34998626667073579"/>
      </left>
      <right style="thin">
        <color theme="1" tint="0.34998626667073579"/>
      </right>
      <top style="thin">
        <color theme="0" tint="-0.34998626667073579"/>
      </top>
      <bottom/>
      <diagonal/>
    </border>
    <border diagonalUp="1">
      <left/>
      <right/>
      <top style="thin">
        <color auto="1"/>
      </top>
      <bottom style="thin">
        <color auto="1"/>
      </bottom>
      <diagonal style="thin">
        <color auto="1"/>
      </diagonal>
    </border>
  </borders>
  <cellStyleXfs count="30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3" borderId="6" applyNumberFormat="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5" fontId="34" fillId="0" borderId="0" applyFont="0" applyFill="0" applyBorder="0" applyAlignment="0" applyProtection="0"/>
    <xf numFmtId="0" fontId="35" fillId="0" borderId="0" applyNumberFormat="0" applyFill="0" applyBorder="0" applyProtection="0">
      <alignment vertical="top" wrapText="1"/>
    </xf>
  </cellStyleXfs>
  <cellXfs count="259">
    <xf numFmtId="0" fontId="0" fillId="0" borderId="0" xfId="0"/>
    <xf numFmtId="0" fontId="1" fillId="0" borderId="0" xfId="0" applyFont="1"/>
    <xf numFmtId="0" fontId="1" fillId="2" borderId="1" xfId="0" applyFont="1" applyFill="1" applyBorder="1" applyAlignment="1">
      <alignment vertical="top" wrapText="1"/>
    </xf>
    <xf numFmtId="0" fontId="1" fillId="0" borderId="0" xfId="0" applyFont="1" applyAlignment="1">
      <alignment vertical="top"/>
    </xf>
    <xf numFmtId="0" fontId="2" fillId="0" borderId="0" xfId="0" applyFont="1" applyBorder="1" applyAlignment="1">
      <alignment vertical="center" wrapText="1"/>
    </xf>
    <xf numFmtId="0" fontId="1" fillId="0" borderId="0" xfId="0" applyFont="1" applyBorder="1" applyAlignment="1">
      <alignment vertical="center" wrapText="1"/>
    </xf>
    <xf numFmtId="0" fontId="3" fillId="0" borderId="0" xfId="0" applyFont="1" applyBorder="1" applyAlignment="1">
      <alignment vertical="center" wrapText="1"/>
    </xf>
    <xf numFmtId="0" fontId="1" fillId="0" borderId="0" xfId="0" applyFont="1" applyBorder="1"/>
    <xf numFmtId="0" fontId="1" fillId="0" borderId="8" xfId="0" applyFont="1" applyBorder="1"/>
    <xf numFmtId="0" fontId="1" fillId="0" borderId="10" xfId="0" applyFont="1" applyBorder="1"/>
    <xf numFmtId="0" fontId="1" fillId="0" borderId="8" xfId="0" applyFont="1" applyBorder="1" applyAlignment="1">
      <alignment vertical="center" wrapText="1"/>
    </xf>
    <xf numFmtId="0" fontId="3" fillId="0" borderId="8" xfId="0" applyFont="1" applyBorder="1" applyAlignment="1">
      <alignment vertical="center" wrapText="1"/>
    </xf>
    <xf numFmtId="0" fontId="1" fillId="0" borderId="13" xfId="0" applyFont="1" applyBorder="1" applyAlignment="1">
      <alignment vertical="center" wrapText="1"/>
    </xf>
    <xf numFmtId="0" fontId="2" fillId="0" borderId="2" xfId="0" applyFont="1" applyBorder="1" applyAlignment="1">
      <alignment horizontal="right"/>
    </xf>
    <xf numFmtId="0" fontId="2" fillId="0" borderId="9" xfId="0" applyFont="1" applyBorder="1" applyAlignment="1">
      <alignment horizontal="right"/>
    </xf>
    <xf numFmtId="0" fontId="1" fillId="0" borderId="7" xfId="0" applyFont="1" applyBorder="1"/>
    <xf numFmtId="0" fontId="1" fillId="0" borderId="0" xfId="0" applyFont="1" applyAlignment="1">
      <alignment horizontal="right"/>
    </xf>
    <xf numFmtId="3" fontId="9" fillId="0" borderId="0" xfId="0" applyNumberFormat="1" applyFont="1"/>
    <xf numFmtId="0" fontId="1" fillId="0" borderId="4" xfId="0" applyFont="1" applyBorder="1"/>
    <xf numFmtId="0" fontId="8" fillId="0" borderId="3" xfId="0" applyFont="1" applyBorder="1"/>
    <xf numFmtId="0" fontId="2" fillId="0" borderId="2" xfId="0" applyFont="1" applyBorder="1" applyAlignment="1">
      <alignment horizontal="right" wrapText="1"/>
    </xf>
    <xf numFmtId="0" fontId="8" fillId="0" borderId="3" xfId="0" applyFont="1" applyBorder="1" applyAlignment="1">
      <alignment vertical="center" wrapText="1"/>
    </xf>
    <xf numFmtId="0" fontId="1" fillId="0" borderId="2" xfId="0" applyFont="1" applyBorder="1" applyAlignment="1">
      <alignment vertical="center" wrapText="1"/>
    </xf>
    <xf numFmtId="0" fontId="8" fillId="0" borderId="7" xfId="0" applyFont="1" applyBorder="1" applyAlignment="1">
      <alignment vertical="center" wrapText="1"/>
    </xf>
    <xf numFmtId="0" fontId="3" fillId="0" borderId="4" xfId="0" applyFont="1" applyBorder="1"/>
    <xf numFmtId="0" fontId="10" fillId="0" borderId="0" xfId="0" applyFont="1" applyAlignment="1">
      <alignment horizontal="left" vertical="center" wrapText="1"/>
    </xf>
    <xf numFmtId="0" fontId="10" fillId="0" borderId="0" xfId="0" applyFont="1" applyAlignment="1">
      <alignment horizontal="left" wrapText="1"/>
    </xf>
    <xf numFmtId="0" fontId="11" fillId="0" borderId="0" xfId="0" applyFont="1"/>
    <xf numFmtId="0" fontId="10" fillId="0" borderId="10" xfId="0" applyFont="1" applyBorder="1"/>
    <xf numFmtId="0" fontId="10" fillId="0" borderId="14" xfId="0" applyFont="1" applyBorder="1"/>
    <xf numFmtId="0" fontId="10" fillId="0" borderId="0" xfId="0" applyFont="1"/>
    <xf numFmtId="0" fontId="10" fillId="0" borderId="4" xfId="0" applyFont="1" applyBorder="1"/>
    <xf numFmtId="0" fontId="10" fillId="0" borderId="0" xfId="0" applyFont="1" applyBorder="1"/>
    <xf numFmtId="0" fontId="13" fillId="0" borderId="0" xfId="0" applyFont="1" applyBorder="1"/>
    <xf numFmtId="0" fontId="17" fillId="0" borderId="0" xfId="0" applyFont="1" applyAlignment="1">
      <alignment vertical="top"/>
    </xf>
    <xf numFmtId="0" fontId="18" fillId="0" borderId="0" xfId="0" applyFont="1"/>
    <xf numFmtId="0" fontId="20"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22" fillId="6" borderId="0" xfId="0" applyFont="1" applyFill="1" applyAlignment="1">
      <alignment horizontal="left" vertical="center"/>
    </xf>
    <xf numFmtId="0" fontId="10" fillId="0" borderId="0" xfId="0" applyFont="1" applyAlignment="1">
      <alignment horizontal="left" vertical="center"/>
    </xf>
    <xf numFmtId="0" fontId="21" fillId="0" borderId="0" xfId="0" applyFont="1" applyAlignment="1">
      <alignment vertical="center"/>
    </xf>
    <xf numFmtId="0" fontId="22" fillId="0" borderId="0" xfId="0" applyFont="1" applyAlignment="1">
      <alignment vertical="center"/>
    </xf>
    <xf numFmtId="0" fontId="22" fillId="5" borderId="0" xfId="0" applyFont="1" applyFill="1" applyAlignment="1">
      <alignment vertical="center"/>
    </xf>
    <xf numFmtId="0" fontId="22" fillId="7" borderId="0" xfId="0" applyFont="1" applyFill="1" applyAlignment="1">
      <alignment vertical="center"/>
    </xf>
    <xf numFmtId="0" fontId="22" fillId="7" borderId="0" xfId="0" applyFont="1" applyFill="1" applyAlignment="1">
      <alignment horizontal="left" vertical="center"/>
    </xf>
    <xf numFmtId="0" fontId="19" fillId="0" borderId="0" xfId="0" applyFont="1" applyAlignment="1">
      <alignment vertical="center"/>
    </xf>
    <xf numFmtId="0" fontId="6" fillId="3" borderId="12" xfId="27" applyFont="1" applyBorder="1" applyAlignment="1">
      <alignment vertical="center" wrapText="1"/>
    </xf>
    <xf numFmtId="0" fontId="1" fillId="0" borderId="0" xfId="0" applyFont="1" applyBorder="1" applyAlignment="1">
      <alignment vertical="top" wrapText="1"/>
    </xf>
    <xf numFmtId="0" fontId="3" fillId="0" borderId="0" xfId="0" applyFont="1" applyBorder="1" applyAlignment="1">
      <alignment vertical="top" wrapText="1"/>
    </xf>
    <xf numFmtId="0" fontId="1" fillId="0" borderId="5" xfId="0" applyFont="1" applyBorder="1" applyAlignment="1">
      <alignment vertical="top" wrapText="1"/>
    </xf>
    <xf numFmtId="0" fontId="2" fillId="0" borderId="9" xfId="0" applyFont="1" applyBorder="1" applyAlignment="1">
      <alignment vertical="top"/>
    </xf>
    <xf numFmtId="0" fontId="2" fillId="0" borderId="11" xfId="0" applyFont="1" applyBorder="1" applyAlignment="1">
      <alignment vertical="center" wrapText="1"/>
    </xf>
    <xf numFmtId="0" fontId="2" fillId="0" borderId="9" xfId="0" applyFont="1" applyBorder="1" applyAlignment="1">
      <alignment vertical="center" wrapText="1"/>
    </xf>
    <xf numFmtId="3" fontId="9" fillId="0" borderId="10" xfId="0" applyNumberFormat="1" applyFont="1" applyBorder="1"/>
    <xf numFmtId="0" fontId="3" fillId="0" borderId="11" xfId="0" applyFont="1" applyBorder="1" applyAlignment="1">
      <alignment horizontal="right"/>
    </xf>
    <xf numFmtId="3" fontId="3" fillId="0" borderId="8" xfId="0" applyNumberFormat="1" applyFont="1" applyBorder="1" applyAlignment="1">
      <alignment vertical="center" wrapText="1"/>
    </xf>
    <xf numFmtId="0" fontId="0" fillId="8" borderId="0" xfId="0" applyFill="1" applyBorder="1" applyAlignment="1">
      <alignment wrapText="1"/>
    </xf>
    <xf numFmtId="0" fontId="0" fillId="8" borderId="8" xfId="0" applyFill="1" applyBorder="1" applyAlignment="1">
      <alignment wrapText="1"/>
    </xf>
    <xf numFmtId="0" fontId="1" fillId="8" borderId="0" xfId="0" applyFont="1" applyFill="1" applyBorder="1"/>
    <xf numFmtId="0" fontId="23" fillId="8" borderId="0" xfId="0" applyFont="1" applyFill="1"/>
    <xf numFmtId="0" fontId="23" fillId="8" borderId="8" xfId="0" applyFont="1" applyFill="1" applyBorder="1"/>
    <xf numFmtId="0" fontId="1" fillId="8" borderId="10" xfId="0" applyFont="1" applyFill="1" applyBorder="1"/>
    <xf numFmtId="0" fontId="1" fillId="0" borderId="2" xfId="0" applyFont="1" applyFill="1" applyBorder="1" applyAlignment="1">
      <alignment vertical="center" wrapText="1"/>
    </xf>
    <xf numFmtId="0" fontId="1" fillId="0" borderId="8" xfId="0" applyFont="1" applyFill="1" applyBorder="1" applyAlignment="1">
      <alignment vertical="center" wrapText="1"/>
    </xf>
    <xf numFmtId="0" fontId="2" fillId="0" borderId="2" xfId="0" applyFont="1" applyFill="1" applyBorder="1" applyAlignment="1">
      <alignment vertical="center" wrapText="1"/>
    </xf>
    <xf numFmtId="0" fontId="2" fillId="0" borderId="8" xfId="0" applyFont="1" applyFill="1" applyBorder="1" applyAlignment="1">
      <alignment vertical="center" wrapText="1"/>
    </xf>
    <xf numFmtId="0" fontId="1" fillId="0" borderId="1" xfId="0" applyFont="1" applyFill="1" applyBorder="1" applyAlignment="1">
      <alignment vertical="center" wrapText="1"/>
    </xf>
    <xf numFmtId="0" fontId="1" fillId="0" borderId="11" xfId="0" applyFont="1" applyFill="1" applyBorder="1" applyAlignment="1">
      <alignment vertical="center" wrapText="1"/>
    </xf>
    <xf numFmtId="0" fontId="3" fillId="0" borderId="0" xfId="0" applyFont="1" applyAlignment="1">
      <alignment vertical="top"/>
    </xf>
    <xf numFmtId="0" fontId="1" fillId="2" borderId="2" xfId="0" applyFont="1" applyFill="1" applyBorder="1" applyAlignment="1">
      <alignment horizontal="left" vertical="top" wrapText="1"/>
    </xf>
    <xf numFmtId="0" fontId="1" fillId="2" borderId="2" xfId="0" applyFont="1" applyFill="1" applyBorder="1" applyAlignment="1">
      <alignment horizontal="left" vertical="top"/>
    </xf>
    <xf numFmtId="0" fontId="2" fillId="2" borderId="2" xfId="0" applyFont="1" applyFill="1" applyBorder="1" applyAlignment="1">
      <alignment horizontal="left" vertical="top"/>
    </xf>
    <xf numFmtId="0" fontId="24" fillId="2" borderId="2" xfId="0" applyFont="1" applyFill="1" applyBorder="1" applyAlignment="1">
      <alignment horizontal="left" vertical="top" wrapText="1"/>
    </xf>
    <xf numFmtId="0" fontId="24" fillId="0" borderId="0" xfId="0" applyFont="1" applyBorder="1" applyAlignment="1">
      <alignment vertical="top" wrapText="1"/>
    </xf>
    <xf numFmtId="0" fontId="25" fillId="2" borderId="2" xfId="0" applyFont="1" applyFill="1" applyBorder="1" applyAlignment="1">
      <alignment horizontal="left" vertical="top" wrapText="1"/>
    </xf>
    <xf numFmtId="0" fontId="25" fillId="0" borderId="0" xfId="0" applyFont="1" applyBorder="1" applyAlignment="1">
      <alignment vertical="top" wrapText="1"/>
    </xf>
    <xf numFmtId="0" fontId="24" fillId="2" borderId="2" xfId="0" applyFont="1" applyFill="1" applyBorder="1" applyAlignment="1">
      <alignment horizontal="left" vertical="top"/>
    </xf>
    <xf numFmtId="0" fontId="25" fillId="2" borderId="2" xfId="0" applyFont="1" applyFill="1" applyBorder="1" applyAlignment="1">
      <alignment horizontal="left" vertical="top"/>
    </xf>
    <xf numFmtId="0" fontId="8" fillId="0" borderId="0" xfId="0" applyFont="1" applyAlignment="1">
      <alignment horizontal="left"/>
    </xf>
    <xf numFmtId="0" fontId="8" fillId="0" borderId="0" xfId="0" applyFont="1" applyAlignment="1">
      <alignment vertical="top"/>
    </xf>
    <xf numFmtId="0" fontId="23" fillId="8" borderId="0" xfId="0" applyFont="1" applyFill="1" applyBorder="1"/>
    <xf numFmtId="0" fontId="2" fillId="0" borderId="0" xfId="0" applyFont="1" applyAlignment="1">
      <alignment horizontal="right"/>
    </xf>
    <xf numFmtId="3" fontId="2" fillId="0" borderId="0" xfId="0" applyNumberFormat="1" applyFont="1"/>
    <xf numFmtId="0" fontId="26" fillId="5" borderId="0" xfId="0" applyFont="1" applyFill="1"/>
    <xf numFmtId="0" fontId="28" fillId="0" borderId="0" xfId="0" applyFont="1" applyAlignment="1"/>
    <xf numFmtId="0" fontId="27" fillId="0" borderId="2" xfId="0" applyFont="1" applyBorder="1"/>
    <xf numFmtId="3" fontId="13" fillId="0" borderId="0" xfId="0" applyNumberFormat="1" applyFont="1"/>
    <xf numFmtId="0" fontId="29" fillId="0" borderId="0" xfId="0" applyFont="1"/>
    <xf numFmtId="0" fontId="30" fillId="0" borderId="0" xfId="0" applyFont="1" applyAlignment="1">
      <alignment vertical="center"/>
    </xf>
    <xf numFmtId="0" fontId="32" fillId="0" borderId="0" xfId="0" applyFont="1" applyAlignment="1">
      <alignment vertical="center"/>
    </xf>
    <xf numFmtId="0" fontId="32" fillId="8" borderId="0" xfId="0" applyFont="1" applyFill="1" applyAlignment="1">
      <alignment vertical="center"/>
    </xf>
    <xf numFmtId="0" fontId="31" fillId="0" borderId="0" xfId="0" applyFont="1"/>
    <xf numFmtId="0" fontId="21" fillId="0" borderId="0" xfId="0" applyFont="1"/>
    <xf numFmtId="0" fontId="22" fillId="0" borderId="0" xfId="0" applyFont="1"/>
    <xf numFmtId="0" fontId="32" fillId="4" borderId="0" xfId="0" applyFont="1" applyFill="1" applyAlignment="1">
      <alignment vertical="center"/>
    </xf>
    <xf numFmtId="0" fontId="22" fillId="0" borderId="0" xfId="0" applyFont="1" applyAlignment="1"/>
    <xf numFmtId="0" fontId="10" fillId="0" borderId="0" xfId="0" applyFont="1" applyFill="1" applyAlignment="1">
      <alignment horizontal="left" vertical="center" wrapText="1"/>
    </xf>
    <xf numFmtId="0" fontId="13" fillId="0" borderId="0" xfId="0" applyFont="1" applyFill="1" applyAlignment="1">
      <alignment horizontal="left" vertical="center" wrapText="1"/>
    </xf>
    <xf numFmtId="0" fontId="12" fillId="0" borderId="0" xfId="0" applyFont="1" applyFill="1" applyBorder="1" applyAlignment="1">
      <alignment horizontal="left" wrapText="1"/>
    </xf>
    <xf numFmtId="0" fontId="10" fillId="0" borderId="0" xfId="0" applyFont="1" applyAlignment="1">
      <alignment horizontal="left" vertical="top" wrapText="1"/>
    </xf>
    <xf numFmtId="0" fontId="11" fillId="0" borderId="0" xfId="0" applyFont="1" applyAlignment="1">
      <alignment vertical="top"/>
    </xf>
    <xf numFmtId="0" fontId="15" fillId="0" borderId="0" xfId="0" applyFont="1" applyAlignment="1">
      <alignment horizontal="left" vertical="top" wrapText="1"/>
    </xf>
    <xf numFmtId="0" fontId="16" fillId="0" borderId="0" xfId="128" applyFont="1" applyAlignment="1">
      <alignment vertical="top"/>
    </xf>
    <xf numFmtId="0" fontId="12" fillId="0" borderId="0" xfId="0" applyFont="1" applyAlignment="1">
      <alignment horizontal="left" vertical="top" wrapText="1"/>
    </xf>
    <xf numFmtId="0" fontId="10" fillId="0" borderId="4" xfId="0" applyFont="1" applyBorder="1" applyAlignment="1">
      <alignment vertical="top"/>
    </xf>
    <xf numFmtId="0" fontId="10" fillId="0" borderId="0" xfId="0" applyFont="1" applyBorder="1" applyAlignment="1">
      <alignment vertical="top"/>
    </xf>
    <xf numFmtId="0" fontId="10" fillId="0" borderId="14" xfId="0" applyFont="1" applyBorder="1" applyAlignment="1">
      <alignment vertical="top"/>
    </xf>
    <xf numFmtId="0" fontId="13" fillId="0" borderId="0" xfId="0" applyFont="1" applyBorder="1" applyAlignment="1">
      <alignment vertical="top"/>
    </xf>
    <xf numFmtId="0" fontId="15" fillId="0" borderId="0" xfId="0" applyFont="1" applyBorder="1" applyAlignment="1">
      <alignment vertical="top"/>
    </xf>
    <xf numFmtId="0" fontId="14" fillId="0" borderId="4" xfId="0" applyFont="1" applyBorder="1" applyAlignment="1">
      <alignment vertical="top"/>
    </xf>
    <xf numFmtId="0" fontId="14" fillId="0" borderId="14" xfId="0" applyFont="1" applyBorder="1" applyAlignment="1">
      <alignment vertical="top"/>
    </xf>
    <xf numFmtId="0" fontId="14" fillId="0" borderId="0" xfId="0" applyFont="1" applyAlignment="1">
      <alignment vertical="top"/>
    </xf>
    <xf numFmtId="0" fontId="10" fillId="0" borderId="10" xfId="0" applyFont="1" applyBorder="1" applyAlignment="1">
      <alignment vertical="top"/>
    </xf>
    <xf numFmtId="0" fontId="10" fillId="0" borderId="14" xfId="0" applyFont="1" applyBorder="1" applyAlignment="1">
      <alignment vertical="top" wrapText="1"/>
    </xf>
    <xf numFmtId="0" fontId="10" fillId="0" borderId="4" xfId="0" applyFont="1" applyBorder="1" applyAlignment="1">
      <alignment vertical="top" wrapText="1"/>
    </xf>
    <xf numFmtId="0" fontId="10" fillId="0" borderId="0" xfId="0" applyFont="1" applyFill="1" applyAlignment="1">
      <alignment horizontal="justify" vertical="top" wrapText="1"/>
    </xf>
    <xf numFmtId="0" fontId="13" fillId="0" borderId="0" xfId="0" applyFont="1" applyFill="1" applyAlignment="1">
      <alignment horizontal="justify" vertical="top" wrapText="1"/>
    </xf>
    <xf numFmtId="0" fontId="10" fillId="0" borderId="0" xfId="0" applyFont="1" applyFill="1" applyAlignment="1">
      <alignment horizontal="left" vertical="top" wrapText="1" indent="1"/>
    </xf>
    <xf numFmtId="0" fontId="13" fillId="0" borderId="0" xfId="0" applyFont="1" applyFill="1" applyAlignment="1">
      <alignment horizontal="left" vertical="top" wrapText="1" indent="1"/>
    </xf>
    <xf numFmtId="166" fontId="10" fillId="0" borderId="14" xfId="0" applyNumberFormat="1" applyFont="1" applyFill="1" applyBorder="1" applyAlignment="1">
      <alignment horizontal="left" vertical="top" wrapText="1" indent="1"/>
    </xf>
    <xf numFmtId="0" fontId="10" fillId="0" borderId="14" xfId="0" applyFont="1" applyFill="1" applyBorder="1" applyAlignment="1">
      <alignment horizontal="left" vertical="top" wrapText="1" indent="1"/>
    </xf>
    <xf numFmtId="0" fontId="1" fillId="0" borderId="0" xfId="0" applyFont="1" applyAlignment="1">
      <alignment vertical="center"/>
    </xf>
    <xf numFmtId="0" fontId="10" fillId="0" borderId="15" xfId="0" applyFont="1" applyFill="1" applyBorder="1" applyAlignment="1">
      <alignment horizontal="left" wrapText="1"/>
    </xf>
    <xf numFmtId="166" fontId="10" fillId="0" borderId="15" xfId="0" applyNumberFormat="1" applyFont="1" applyFill="1" applyBorder="1" applyAlignment="1">
      <alignment horizontal="left" wrapText="1"/>
    </xf>
    <xf numFmtId="0" fontId="8" fillId="0" borderId="0" xfId="0" applyFont="1" applyBorder="1"/>
    <xf numFmtId="0" fontId="27" fillId="0" borderId="0" xfId="0" applyFont="1" applyBorder="1"/>
    <xf numFmtId="0" fontId="2" fillId="0" borderId="0" xfId="0" applyFont="1" applyBorder="1" applyAlignment="1">
      <alignment horizontal="right"/>
    </xf>
    <xf numFmtId="0" fontId="1" fillId="0" borderId="0" xfId="0" applyFont="1" applyAlignment="1">
      <alignment horizontal="center"/>
    </xf>
    <xf numFmtId="0" fontId="3" fillId="0" borderId="0" xfId="0" applyFont="1" applyBorder="1" applyAlignment="1">
      <alignment horizontal="center"/>
    </xf>
    <xf numFmtId="0" fontId="1" fillId="0" borderId="0" xfId="0" applyFont="1" applyBorder="1" applyAlignment="1">
      <alignment horizontal="center"/>
    </xf>
    <xf numFmtId="3" fontId="9" fillId="0" borderId="0" xfId="0" applyNumberFormat="1" applyFont="1" applyAlignment="1">
      <alignment horizontal="center"/>
    </xf>
    <xf numFmtId="3" fontId="13" fillId="0" borderId="0" xfId="0" applyNumberFormat="1" applyFont="1" applyAlignment="1">
      <alignment horizontal="center"/>
    </xf>
    <xf numFmtId="167" fontId="1" fillId="0" borderId="0" xfId="0" applyNumberFormat="1" applyFont="1" applyAlignment="1">
      <alignment horizontal="center"/>
    </xf>
    <xf numFmtId="0" fontId="27" fillId="0" borderId="0" xfId="0" applyFont="1" applyAlignment="1">
      <alignment vertical="center"/>
    </xf>
    <xf numFmtId="0" fontId="2" fillId="0" borderId="0" xfId="0" applyFont="1" applyBorder="1" applyAlignment="1">
      <alignment horizontal="right" vertical="center" wrapText="1"/>
    </xf>
    <xf numFmtId="0" fontId="10" fillId="0" borderId="14" xfId="0" applyFont="1" applyFill="1" applyBorder="1" applyAlignment="1">
      <alignment vertical="top"/>
    </xf>
    <xf numFmtId="0" fontId="1" fillId="0" borderId="0" xfId="0" applyFont="1" applyAlignment="1" applyProtection="1">
      <alignment vertical="center"/>
      <protection locked="0"/>
    </xf>
    <xf numFmtId="0" fontId="25" fillId="0" borderId="0" xfId="0" applyFont="1" applyBorder="1" applyAlignment="1">
      <alignment vertical="center" wrapText="1"/>
    </xf>
    <xf numFmtId="0" fontId="24"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right" vertical="center" wrapText="1"/>
    </xf>
    <xf numFmtId="0" fontId="26" fillId="0" borderId="0" xfId="0" applyFont="1" applyFill="1" applyBorder="1" applyAlignment="1">
      <alignment vertical="center" wrapText="1"/>
    </xf>
    <xf numFmtId="0" fontId="1" fillId="0" borderId="16" xfId="0" applyFont="1" applyFill="1" applyBorder="1" applyAlignment="1">
      <alignment horizontal="center"/>
    </xf>
    <xf numFmtId="0" fontId="23" fillId="0" borderId="16" xfId="0" applyFont="1" applyFill="1" applyBorder="1" applyAlignment="1">
      <alignment horizontal="center"/>
    </xf>
    <xf numFmtId="0" fontId="1" fillId="0" borderId="16" xfId="0" applyFont="1" applyBorder="1" applyAlignment="1">
      <alignment horizontal="center"/>
    </xf>
    <xf numFmtId="0" fontId="36" fillId="0" borderId="23" xfId="299" applyNumberFormat="1" applyFont="1" applyFill="1" applyBorder="1" applyAlignment="1">
      <alignment horizontal="left" vertical="center" wrapText="1"/>
    </xf>
    <xf numFmtId="0" fontId="36" fillId="0" borderId="23" xfId="298" applyNumberFormat="1" applyFont="1" applyFill="1" applyBorder="1" applyAlignment="1">
      <alignment vertical="center" wrapText="1"/>
    </xf>
    <xf numFmtId="0" fontId="36" fillId="0" borderId="23" xfId="299" applyNumberFormat="1" applyFont="1" applyBorder="1" applyAlignment="1">
      <alignment horizontal="left" vertical="center" wrapText="1"/>
    </xf>
    <xf numFmtId="0" fontId="36" fillId="9" borderId="23" xfId="299" applyNumberFormat="1" applyFont="1" applyFill="1" applyBorder="1" applyAlignment="1">
      <alignment horizontal="left" vertical="center" wrapText="1"/>
    </xf>
    <xf numFmtId="0" fontId="33" fillId="0" borderId="23" xfId="0" applyFont="1" applyFill="1" applyBorder="1" applyAlignment="1">
      <alignment horizontal="left" vertical="center" wrapText="1"/>
    </xf>
    <xf numFmtId="0" fontId="33" fillId="0" borderId="24" xfId="0" applyFont="1" applyBorder="1" applyAlignment="1">
      <alignment vertical="center" wrapText="1"/>
    </xf>
    <xf numFmtId="0" fontId="1" fillId="0" borderId="25" xfId="0" applyFont="1" applyFill="1" applyBorder="1" applyAlignment="1">
      <alignment horizontal="center"/>
    </xf>
    <xf numFmtId="0" fontId="1" fillId="0" borderId="18" xfId="0" applyFont="1" applyBorder="1" applyAlignment="1">
      <alignment horizontal="center"/>
    </xf>
    <xf numFmtId="0" fontId="2" fillId="0" borderId="26" xfId="0" applyFont="1" applyFill="1" applyBorder="1" applyAlignment="1">
      <alignment horizontal="center"/>
    </xf>
    <xf numFmtId="0" fontId="2" fillId="0" borderId="17" xfId="0" applyFont="1" applyFill="1" applyBorder="1" applyAlignment="1">
      <alignment horizontal="center"/>
    </xf>
    <xf numFmtId="0" fontId="2" fillId="0" borderId="19" xfId="0" applyFont="1" applyFill="1" applyBorder="1" applyAlignment="1">
      <alignment horizontal="center"/>
    </xf>
    <xf numFmtId="3" fontId="0" fillId="0" borderId="29" xfId="0" applyNumberFormat="1" applyFont="1" applyBorder="1" applyAlignment="1">
      <alignment horizontal="right" vertical="center" wrapText="1"/>
    </xf>
    <xf numFmtId="0" fontId="0" fillId="0" borderId="31" xfId="0" applyFont="1" applyBorder="1" applyAlignment="1">
      <alignment horizontal="right" vertical="center"/>
    </xf>
    <xf numFmtId="0" fontId="0" fillId="0" borderId="33" xfId="0" applyFont="1" applyBorder="1" applyAlignment="1">
      <alignment horizontal="right" vertical="center"/>
    </xf>
    <xf numFmtId="167" fontId="0" fillId="0" borderId="31" xfId="0" applyNumberFormat="1" applyFont="1" applyBorder="1" applyAlignment="1">
      <alignment horizontal="right" vertical="center"/>
    </xf>
    <xf numFmtId="167" fontId="0" fillId="0" borderId="33" xfId="0" applyNumberFormat="1" applyFont="1" applyBorder="1" applyAlignment="1">
      <alignment horizontal="right" vertical="center"/>
    </xf>
    <xf numFmtId="167" fontId="0" fillId="0" borderId="35" xfId="0" applyNumberFormat="1" applyFont="1" applyBorder="1" applyAlignment="1">
      <alignment horizontal="right" vertical="center"/>
    </xf>
    <xf numFmtId="3" fontId="0" fillId="0" borderId="30" xfId="0" applyNumberFormat="1" applyFont="1" applyBorder="1" applyAlignment="1">
      <alignment horizontal="right" vertical="center" wrapText="1"/>
    </xf>
    <xf numFmtId="167" fontId="0" fillId="0" borderId="32" xfId="0" applyNumberFormat="1" applyFont="1" applyBorder="1" applyAlignment="1">
      <alignment horizontal="right" vertical="center"/>
    </xf>
    <xf numFmtId="167" fontId="0" fillId="0" borderId="34" xfId="0" applyNumberFormat="1" applyFont="1" applyBorder="1" applyAlignment="1">
      <alignment horizontal="right" vertical="center"/>
    </xf>
    <xf numFmtId="0" fontId="1" fillId="0" borderId="21" xfId="0" applyFont="1" applyBorder="1" applyAlignment="1">
      <alignment vertical="center"/>
    </xf>
    <xf numFmtId="0" fontId="2" fillId="0" borderId="27" xfId="0" applyFont="1" applyFill="1" applyBorder="1" applyAlignment="1">
      <alignment horizontal="left" vertical="center" wrapText="1"/>
    </xf>
    <xf numFmtId="0" fontId="1" fillId="2" borderId="38" xfId="0" applyFont="1" applyFill="1" applyBorder="1" applyAlignment="1">
      <alignment horizontal="left" vertical="center"/>
    </xf>
    <xf numFmtId="0" fontId="8" fillId="0" borderId="36" xfId="0" applyFont="1" applyBorder="1" applyAlignment="1">
      <alignment vertical="center" wrapText="1"/>
    </xf>
    <xf numFmtId="0" fontId="2" fillId="0" borderId="27" xfId="0" applyFont="1" applyBorder="1" applyAlignment="1">
      <alignment horizontal="left" vertical="center" wrapText="1"/>
    </xf>
    <xf numFmtId="0" fontId="26" fillId="0" borderId="38" xfId="0" applyFont="1" applyFill="1" applyBorder="1" applyAlignment="1">
      <alignment vertical="center" wrapText="1"/>
    </xf>
    <xf numFmtId="0" fontId="26" fillId="0" borderId="38" xfId="0" applyFont="1" applyBorder="1" applyAlignment="1">
      <alignment vertical="center" wrapText="1"/>
    </xf>
    <xf numFmtId="0" fontId="26" fillId="0" borderId="39" xfId="0" applyFont="1" applyFill="1" applyBorder="1" applyAlignment="1">
      <alignment vertical="center" wrapText="1"/>
    </xf>
    <xf numFmtId="0" fontId="1" fillId="0" borderId="28" xfId="0" applyFont="1" applyBorder="1" applyAlignment="1">
      <alignment vertical="center"/>
    </xf>
    <xf numFmtId="0" fontId="23" fillId="0" borderId="38" xfId="0" applyFont="1" applyBorder="1" applyAlignment="1">
      <alignment wrapText="1"/>
    </xf>
    <xf numFmtId="0" fontId="17" fillId="0" borderId="0" xfId="0" applyFont="1" applyAlignment="1">
      <alignment vertical="center"/>
    </xf>
    <xf numFmtId="0" fontId="28" fillId="0" borderId="0" xfId="0" applyFont="1" applyAlignment="1" applyProtection="1">
      <alignment vertical="center"/>
      <protection locked="0"/>
    </xf>
    <xf numFmtId="0" fontId="8" fillId="0" borderId="36" xfId="0" applyFont="1" applyBorder="1" applyAlignment="1">
      <alignment vertical="center"/>
    </xf>
    <xf numFmtId="0" fontId="25" fillId="2" borderId="38" xfId="0" applyFont="1" applyFill="1" applyBorder="1" applyAlignment="1">
      <alignment horizontal="left" vertical="center" wrapText="1"/>
    </xf>
    <xf numFmtId="0" fontId="25" fillId="2" borderId="38" xfId="0" applyFont="1" applyFill="1" applyBorder="1" applyAlignment="1">
      <alignment horizontal="left" vertical="center"/>
    </xf>
    <xf numFmtId="0" fontId="24" fillId="2" borderId="38" xfId="0" applyFont="1" applyFill="1" applyBorder="1" applyAlignment="1">
      <alignment horizontal="left" vertical="center"/>
    </xf>
    <xf numFmtId="0" fontId="1" fillId="2" borderId="38" xfId="0" applyFont="1" applyFill="1" applyBorder="1" applyAlignment="1">
      <alignment horizontal="left" vertical="center" wrapText="1"/>
    </xf>
    <xf numFmtId="0" fontId="8" fillId="0" borderId="39" xfId="0" applyFont="1" applyBorder="1" applyAlignment="1">
      <alignment vertical="center"/>
    </xf>
    <xf numFmtId="0" fontId="1" fillId="2" borderId="0" xfId="0" applyFont="1" applyFill="1" applyBorder="1" applyAlignment="1">
      <alignment vertical="center" wrapText="1"/>
    </xf>
    <xf numFmtId="0" fontId="1" fillId="0" borderId="0" xfId="0" applyFont="1" applyFill="1" applyAlignment="1">
      <alignment horizontal="left" vertical="center"/>
    </xf>
    <xf numFmtId="0" fontId="1" fillId="0" borderId="0" xfId="0" applyFont="1" applyFill="1" applyAlignment="1" applyProtection="1">
      <alignment horizontal="left" vertical="center"/>
      <protection locked="0"/>
    </xf>
    <xf numFmtId="0" fontId="1" fillId="0" borderId="37" xfId="0" applyFont="1" applyFill="1" applyBorder="1" applyAlignment="1">
      <alignment horizontal="left" vertical="center"/>
    </xf>
    <xf numFmtId="0" fontId="1" fillId="0" borderId="27" xfId="0" applyFont="1" applyFill="1" applyBorder="1" applyAlignment="1">
      <alignment horizontal="left" vertical="center" wrapText="1"/>
    </xf>
    <xf numFmtId="0" fontId="6" fillId="0" borderId="27" xfId="27" applyFont="1" applyFill="1" applyBorder="1" applyAlignment="1">
      <alignment horizontal="left" vertical="center" wrapText="1"/>
    </xf>
    <xf numFmtId="0" fontId="6" fillId="0" borderId="4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Alignment="1">
      <alignment horizontal="left" vertical="center"/>
    </xf>
    <xf numFmtId="0" fontId="8" fillId="0" borderId="37" xfId="0" applyFont="1" applyBorder="1" applyAlignment="1">
      <alignment horizontal="left" vertical="center" wrapText="1"/>
    </xf>
    <xf numFmtId="0" fontId="1" fillId="0" borderId="27" xfId="0" applyFont="1" applyBorder="1" applyAlignment="1">
      <alignment horizontal="left" vertical="center"/>
    </xf>
    <xf numFmtId="0" fontId="1" fillId="0" borderId="40" xfId="0" applyFont="1" applyFill="1" applyBorder="1" applyAlignment="1">
      <alignment horizontal="left" vertical="center" wrapText="1"/>
    </xf>
    <xf numFmtId="0" fontId="1" fillId="0" borderId="0" xfId="0" applyFont="1" applyBorder="1" applyAlignment="1" applyProtection="1">
      <alignment horizontal="left" vertical="center"/>
      <protection locked="0"/>
    </xf>
    <xf numFmtId="0" fontId="24" fillId="0" borderId="20" xfId="0" applyFont="1" applyBorder="1" applyAlignment="1">
      <alignment vertical="center" wrapText="1"/>
    </xf>
    <xf numFmtId="0" fontId="2" fillId="0" borderId="38" xfId="0" applyFont="1" applyBorder="1" applyAlignment="1" applyProtection="1">
      <alignment horizontal="left" vertical="center"/>
      <protection locked="0"/>
    </xf>
    <xf numFmtId="0" fontId="24" fillId="2" borderId="41"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2" fillId="0" borderId="43" xfId="0" applyFont="1" applyBorder="1" applyAlignment="1">
      <alignment horizontal="left" vertical="center" wrapText="1"/>
    </xf>
    <xf numFmtId="0" fontId="1" fillId="0" borderId="42" xfId="0" applyFont="1" applyFill="1" applyBorder="1" applyAlignment="1">
      <alignment horizontal="left" vertical="center" wrapText="1"/>
    </xf>
    <xf numFmtId="3" fontId="9" fillId="0" borderId="23" xfId="0" applyNumberFormat="1" applyFont="1" applyBorder="1" applyAlignment="1">
      <alignment horizontal="right" vertical="center"/>
    </xf>
    <xf numFmtId="3" fontId="9" fillId="0" borderId="24" xfId="0" applyNumberFormat="1" applyFont="1" applyBorder="1" applyAlignment="1">
      <alignment horizontal="right" vertical="center"/>
    </xf>
    <xf numFmtId="3" fontId="3" fillId="0" borderId="0" xfId="0" applyNumberFormat="1" applyFont="1" applyBorder="1" applyAlignment="1">
      <alignment horizontal="right" vertical="center" wrapText="1"/>
    </xf>
    <xf numFmtId="167" fontId="1" fillId="0" borderId="0" xfId="0" applyNumberFormat="1" applyFont="1" applyAlignment="1">
      <alignment horizontal="right"/>
    </xf>
    <xf numFmtId="167" fontId="1" fillId="0" borderId="0" xfId="0" applyNumberFormat="1" applyFont="1" applyBorder="1" applyAlignment="1">
      <alignment horizontal="right"/>
    </xf>
    <xf numFmtId="3" fontId="2" fillId="0" borderId="0" xfId="0" applyNumberFormat="1" applyFont="1" applyAlignment="1">
      <alignment horizontal="right" vertical="center"/>
    </xf>
    <xf numFmtId="0" fontId="37" fillId="0" borderId="22" xfId="0" applyFont="1" applyBorder="1" applyAlignment="1">
      <alignment horizontal="right" vertical="center"/>
    </xf>
    <xf numFmtId="167" fontId="0" fillId="0" borderId="29" xfId="0" applyNumberFormat="1" applyFont="1" applyBorder="1" applyAlignment="1">
      <alignment horizontal="right" vertical="center"/>
    </xf>
    <xf numFmtId="167" fontId="0" fillId="0" borderId="46" xfId="0" applyNumberFormat="1" applyFont="1" applyBorder="1" applyAlignment="1">
      <alignment horizontal="right" vertical="center"/>
    </xf>
    <xf numFmtId="0" fontId="1" fillId="0" borderId="21" xfId="0" applyFont="1" applyBorder="1" applyAlignment="1">
      <alignment horizontal="right"/>
    </xf>
    <xf numFmtId="0" fontId="38" fillId="0" borderId="22" xfId="0" applyNumberFormat="1" applyFont="1" applyFill="1" applyBorder="1" applyAlignment="1">
      <alignment horizontal="left" vertical="center" wrapText="1"/>
    </xf>
    <xf numFmtId="0" fontId="1" fillId="0" borderId="33" xfId="0" applyFont="1" applyBorder="1" applyAlignment="1">
      <alignment horizontal="center"/>
    </xf>
    <xf numFmtId="164" fontId="10" fillId="0" borderId="14" xfId="0" applyNumberFormat="1" applyFont="1" applyFill="1" applyBorder="1" applyAlignment="1">
      <alignment horizontal="justify" vertical="top" wrapText="1"/>
    </xf>
    <xf numFmtId="164" fontId="10" fillId="0" borderId="0" xfId="0" applyNumberFormat="1" applyFont="1" applyFill="1" applyBorder="1" applyAlignment="1">
      <alignment horizontal="justify" vertical="top" wrapText="1"/>
    </xf>
    <xf numFmtId="164" fontId="10" fillId="0" borderId="14" xfId="0" applyNumberFormat="1" applyFont="1" applyFill="1" applyBorder="1" applyAlignment="1">
      <alignment horizontal="left" vertical="top" wrapText="1"/>
    </xf>
    <xf numFmtId="3" fontId="9" fillId="9" borderId="23" xfId="0" applyNumberFormat="1" applyFont="1" applyFill="1" applyBorder="1" applyAlignment="1">
      <alignment horizontal="right" vertical="center"/>
    </xf>
    <xf numFmtId="3" fontId="39" fillId="9" borderId="23" xfId="0" applyNumberFormat="1" applyFont="1" applyFill="1" applyBorder="1" applyAlignment="1">
      <alignment horizontal="right" vertical="center"/>
    </xf>
    <xf numFmtId="10" fontId="10" fillId="0" borderId="14" xfId="0" applyNumberFormat="1" applyFont="1" applyFill="1" applyBorder="1" applyAlignment="1">
      <alignment horizontal="left" vertical="top" wrapText="1"/>
    </xf>
    <xf numFmtId="166" fontId="10" fillId="10" borderId="15" xfId="0" applyNumberFormat="1" applyFont="1" applyFill="1" applyBorder="1" applyAlignment="1">
      <alignment horizontal="left" wrapText="1"/>
    </xf>
    <xf numFmtId="164" fontId="10" fillId="0" borderId="47" xfId="0" applyNumberFormat="1" applyFont="1" applyFill="1" applyBorder="1" applyAlignment="1">
      <alignment horizontal="justify" vertical="top" wrapText="1"/>
    </xf>
    <xf numFmtId="0" fontId="10" fillId="0" borderId="14" xfId="0" applyNumberFormat="1" applyFont="1" applyFill="1" applyBorder="1" applyAlignment="1">
      <alignment horizontal="left" vertical="center" wrapText="1"/>
    </xf>
    <xf numFmtId="0" fontId="10" fillId="0" borderId="0" xfId="0" applyNumberFormat="1" applyFont="1" applyAlignment="1">
      <alignment horizontal="left" vertical="center" wrapText="1"/>
    </xf>
    <xf numFmtId="0" fontId="10" fillId="0" borderId="14" xfId="0" applyNumberFormat="1" applyFont="1" applyFill="1" applyBorder="1" applyAlignment="1">
      <alignment horizontal="left" vertical="center"/>
    </xf>
    <xf numFmtId="0" fontId="10" fillId="0" borderId="15" xfId="0" applyFont="1" applyFill="1" applyBorder="1" applyAlignment="1">
      <alignment horizontal="left"/>
    </xf>
    <xf numFmtId="3" fontId="1" fillId="0" borderId="0" xfId="0" applyNumberFormat="1" applyFont="1" applyAlignment="1">
      <alignment vertical="center"/>
    </xf>
    <xf numFmtId="0" fontId="2" fillId="0" borderId="0" xfId="0" applyFont="1" applyAlignment="1">
      <alignment horizontal="right" vertical="center"/>
    </xf>
    <xf numFmtId="0" fontId="1" fillId="9" borderId="0" xfId="0" applyFont="1" applyFill="1" applyAlignment="1">
      <alignment horizontal="center"/>
    </xf>
    <xf numFmtId="0" fontId="3" fillId="9" borderId="0" xfId="0" applyFont="1" applyFill="1" applyBorder="1" applyAlignment="1">
      <alignment horizontal="center"/>
    </xf>
    <xf numFmtId="0" fontId="1" fillId="9" borderId="16" xfId="0" applyFont="1" applyFill="1" applyBorder="1" applyAlignment="1">
      <alignment horizontal="center"/>
    </xf>
    <xf numFmtId="0" fontId="2" fillId="9" borderId="17" xfId="0" applyFont="1" applyFill="1" applyBorder="1" applyAlignment="1">
      <alignment horizontal="center"/>
    </xf>
    <xf numFmtId="0" fontId="0" fillId="9" borderId="31" xfId="0" applyFont="1" applyFill="1" applyBorder="1" applyAlignment="1">
      <alignment horizontal="right" vertical="center"/>
    </xf>
    <xf numFmtId="167" fontId="0" fillId="9" borderId="31" xfId="0" applyNumberFormat="1" applyFont="1" applyFill="1" applyBorder="1" applyAlignment="1">
      <alignment horizontal="right" vertical="center"/>
    </xf>
    <xf numFmtId="167" fontId="0" fillId="9" borderId="32" xfId="0" applyNumberFormat="1" applyFont="1" applyFill="1" applyBorder="1" applyAlignment="1">
      <alignment horizontal="right" vertical="center"/>
    </xf>
    <xf numFmtId="167" fontId="1" fillId="9" borderId="0" xfId="0" applyNumberFormat="1" applyFont="1" applyFill="1" applyBorder="1" applyAlignment="1">
      <alignment horizontal="right"/>
    </xf>
    <xf numFmtId="167" fontId="1" fillId="9" borderId="0" xfId="0" applyNumberFormat="1" applyFont="1" applyFill="1" applyAlignment="1">
      <alignment horizontal="right"/>
    </xf>
    <xf numFmtId="167" fontId="1" fillId="9" borderId="0" xfId="0" applyNumberFormat="1" applyFont="1" applyFill="1" applyAlignment="1">
      <alignment horizontal="center"/>
    </xf>
    <xf numFmtId="0" fontId="1" fillId="9" borderId="0" xfId="0" applyFont="1" applyFill="1" applyBorder="1" applyAlignment="1">
      <alignment horizontal="center"/>
    </xf>
    <xf numFmtId="0" fontId="0" fillId="9" borderId="33" xfId="0" applyFont="1" applyFill="1" applyBorder="1" applyAlignment="1">
      <alignment horizontal="right" vertical="center"/>
    </xf>
    <xf numFmtId="167" fontId="0" fillId="9" borderId="33" xfId="0" applyNumberFormat="1" applyFont="1" applyFill="1" applyBorder="1" applyAlignment="1">
      <alignment horizontal="right" vertical="center"/>
    </xf>
    <xf numFmtId="167" fontId="0" fillId="9" borderId="34" xfId="0" applyNumberFormat="1" applyFont="1" applyFill="1" applyBorder="1" applyAlignment="1">
      <alignment horizontal="right" vertical="center"/>
    </xf>
    <xf numFmtId="0" fontId="33" fillId="9" borderId="23" xfId="0" applyFont="1" applyFill="1" applyBorder="1" applyAlignment="1">
      <alignment horizontal="left" vertical="center" wrapText="1"/>
    </xf>
    <xf numFmtId="3" fontId="1" fillId="0" borderId="0" xfId="0" applyNumberFormat="1" applyFont="1"/>
    <xf numFmtId="0" fontId="25" fillId="9" borderId="38" xfId="0" applyFont="1" applyFill="1" applyBorder="1" applyAlignment="1">
      <alignment horizontal="left" vertical="center" wrapText="1"/>
    </xf>
    <xf numFmtId="0" fontId="25" fillId="9" borderId="0" xfId="0" applyFont="1" applyFill="1" applyBorder="1" applyAlignment="1">
      <alignment vertical="center" wrapText="1"/>
    </xf>
    <xf numFmtId="0" fontId="1" fillId="9" borderId="27" xfId="0" applyFont="1" applyFill="1" applyBorder="1" applyAlignment="1">
      <alignment horizontal="left" vertical="center" wrapText="1"/>
    </xf>
    <xf numFmtId="0" fontId="26" fillId="9" borderId="38" xfId="0" applyFont="1" applyFill="1" applyBorder="1" applyAlignment="1">
      <alignment vertical="center" wrapText="1"/>
    </xf>
    <xf numFmtId="0" fontId="1" fillId="9" borderId="0" xfId="0" applyFont="1" applyFill="1" applyBorder="1" applyAlignment="1">
      <alignment vertical="center" wrapText="1"/>
    </xf>
    <xf numFmtId="3" fontId="0" fillId="9" borderId="29" xfId="0" applyNumberFormat="1" applyFont="1" applyFill="1" applyBorder="1" applyAlignment="1">
      <alignment horizontal="right" vertical="center" wrapText="1"/>
    </xf>
    <xf numFmtId="167" fontId="0" fillId="9" borderId="35" xfId="0" applyNumberFormat="1" applyFont="1" applyFill="1" applyBorder="1" applyAlignment="1">
      <alignment horizontal="right" vertical="center"/>
    </xf>
    <xf numFmtId="0" fontId="1" fillId="9" borderId="0" xfId="0" applyFont="1" applyFill="1"/>
    <xf numFmtId="0" fontId="27" fillId="0" borderId="43" xfId="0" applyFont="1" applyBorder="1" applyAlignment="1">
      <alignment horizontal="left" vertical="top" wrapText="1"/>
    </xf>
    <xf numFmtId="0" fontId="27" fillId="0" borderId="44" xfId="0" applyFont="1" applyBorder="1" applyAlignment="1">
      <alignment horizontal="left" vertical="top" wrapText="1"/>
    </xf>
    <xf numFmtId="0" fontId="27" fillId="0" borderId="45" xfId="0" applyFont="1" applyBorder="1" applyAlignment="1">
      <alignment horizontal="left" vertical="top" wrapText="1"/>
    </xf>
    <xf numFmtId="0" fontId="27" fillId="0" borderId="2" xfId="0" applyFont="1" applyBorder="1" applyAlignment="1">
      <alignment horizontal="left" vertical="top" wrapText="1"/>
    </xf>
    <xf numFmtId="0" fontId="27" fillId="0" borderId="0" xfId="0" applyFont="1" applyBorder="1" applyAlignment="1">
      <alignment horizontal="left" vertical="top" wrapText="1"/>
    </xf>
    <xf numFmtId="0" fontId="27" fillId="0" borderId="8" xfId="0" applyFont="1" applyBorder="1" applyAlignment="1">
      <alignment horizontal="left" vertical="top" wrapText="1"/>
    </xf>
  </cellXfs>
  <cellStyles count="300">
    <cellStyle name="Comma" xfId="298"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Normal 2" xfId="299" xr:uid="{00000000-0005-0000-0000-00002B010000}"/>
  </cellStyles>
  <dxfs count="1">
    <dxf>
      <font>
        <color auto="1"/>
      </font>
      <fill>
        <patternFill patternType="solid">
          <fgColor indexed="64"/>
          <bgColor rgb="FFFABF8F"/>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usernames" Target="revisions/userNam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revisionHeaders" Target="revisions/revisionHeader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gali\AppData\Local\Microsoft\Windows\Temporary%20Internet%20Files\Content.Outlook\0DCWLQL9\ITIE%20Senegal%202012%202013%20RB\TCD\2013\Fair%20Links%20-%2020151014%20-%20S&#233;n&#233;gal%20-%20ITIE%202013%20-%20Rapprochements%20Mines%20N%20bi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gali\AppData\Local\Microsoft\Windows\Temporary%20Internet%20Files\Content.Outlook\0DCWLQL9\ITIE%20Senegal%202012%202013%20RB\TCD\2013\Fair%20Links%20-%2020151014%20-%20S&#233;n&#233;gal%20-%20ITIE%202013%20-%20Rapprochements%20Hydro%20N%20bi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régats et graphiques"/>
      <sheetName val="Annexe 5.a"/>
      <sheetName val="Annexe 5.b"/>
      <sheetName val="N-1 num"/>
      <sheetName val="Ecarts abs numeraire"/>
      <sheetName val="Feuil4"/>
      <sheetName val="Tableau N général"/>
      <sheetName val="Tableau N général 2"/>
      <sheetName val="Tableau N général 3"/>
      <sheetName val="Tableau N général 4"/>
      <sheetName val="Tableau N par ese"/>
      <sheetName val="Vérifications"/>
      <sheetName val="Tableau N-2 (Volume)"/>
      <sheetName val="Lettrage (Volume)"/>
      <sheetName val="Modèle"/>
      <sheetName val="Feuil6"/>
      <sheetName val="Tableau N-2 (Numéraire)"/>
      <sheetName val="Lettrage (Numéraire)"/>
      <sheetName val="2. DMG"/>
      <sheetName val="3. DGCPT"/>
      <sheetName val="4. DGID"/>
      <sheetName val="5. DGD"/>
      <sheetName val="6. DEFCCS"/>
      <sheetName val="7. DEEC"/>
      <sheetName val="1. Arcelor Mittal Steel Holding"/>
      <sheetName val="2. Ciments du Sahel"/>
      <sheetName val="3. Dangote"/>
      <sheetName val="4. GCO"/>
      <sheetName val="5. ICS"/>
      <sheetName val="6. NSMTP"/>
      <sheetName val="7. Oromin"/>
      <sheetName val="8. Prochimat"/>
      <sheetName val="9. SGO"/>
      <sheetName val="10. SDI"/>
      <sheetName val="11. Sénégal mines"/>
      <sheetName val="12. SOCOCIM"/>
      <sheetName val="13. Gisements de marbres"/>
      <sheetName val="14. SORED"/>
      <sheetName val="15. IAV-SA"/>
      <sheetName val="16. Bzou Fès"/>
      <sheetName val="17. SSPT"/>
      <sheetName val="18. SOMIVA"/>
      <sheetName val="19. Agem"/>
      <sheetName val="20. West African Investment"/>
      <sheetName val="21. Entreprise Mapathe Ndiouck"/>
      <sheetName val="22. Sephos"/>
      <sheetName val="23. COGECA"/>
      <sheetName val="24. Gecamines"/>
      <sheetName val="25. SOSECAR"/>
      <sheetName val="26 - 45"/>
      <sheetName val="46 - 65"/>
      <sheetName val="66 - 85"/>
      <sheetName val="86 - 105"/>
      <sheetName val="Feuil7"/>
      <sheetName val="86 - 106"/>
      <sheetName val="106 - 125"/>
      <sheetName val="Périmètre pour BDD"/>
      <sheetName val="BDD SAISIE"/>
      <sheetName val="BDD VERROUILLEE"/>
      <sheetName val="Paiements non crunchés"/>
      <sheetName val="Feuil1"/>
      <sheetName val="Feuil3"/>
      <sheetName val="Feuil2"/>
    </sheetNames>
    <sheetDataSet>
      <sheetData sheetId="0">
        <row r="321">
          <cell r="F321">
            <v>82183000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régats et graphiques"/>
      <sheetName val="Annexe 5.a"/>
      <sheetName val="Annexe 5.b"/>
      <sheetName val="Ecarts abs numeraire"/>
      <sheetName val="Tableau N général"/>
      <sheetName val="Tableau N général 2"/>
      <sheetName val="Tableau N général 3"/>
      <sheetName val="Tableau N PAR ESE"/>
      <sheetName val="Tableau N-1 num"/>
      <sheetName val="Vérifications"/>
      <sheetName val="PETROSEN Collecteur"/>
      <sheetName val="DGD"/>
      <sheetName val="DGCPT"/>
      <sheetName val="DEFCCS"/>
      <sheetName val="DEEC"/>
      <sheetName val="DGID "/>
      <sheetName val="Tableau N-2 (Volume)"/>
      <sheetName val="Lettrage (Volume)"/>
      <sheetName val="Modèle"/>
      <sheetName val="Feuil6"/>
      <sheetName val="Tableau N-2 (Numéraire)"/>
      <sheetName val="Lettrage (Numéraire)"/>
      <sheetName val="PETROSEN Payeur"/>
      <sheetName val="2. Fortesa"/>
      <sheetName val="3. African Petroleum Senegal"/>
      <sheetName val="4. A-Z Petroleum"/>
      <sheetName val="5. Blackstairs"/>
      <sheetName val="6. Capricorn"/>
      <sheetName val="7. elenilto"/>
      <sheetName val="8. Ophir"/>
      <sheetName val="9. Oranto"/>
      <sheetName val="10. Oryx"/>
      <sheetName val="11. PETRO TIM"/>
      <sheetName val="12. Rex"/>
      <sheetName val="13. Tender"/>
      <sheetName val="Tableau N-1 bbl "/>
      <sheetName val="Périmètre pour BDD"/>
      <sheetName val="BDD SAISIE"/>
      <sheetName val="BDD VERROUILLEE"/>
      <sheetName val="Paiements non crunchés"/>
      <sheetName val="Feuil1"/>
      <sheetName val="Feuil3"/>
      <sheetName val="Feuil2"/>
    </sheetNames>
    <sheetDataSet>
      <sheetData sheetId="0">
        <row r="21">
          <cell r="F21">
            <v>3369000000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revisions/_rels/revisionHeaders.xml.rels><?xml version="1.0" encoding="UTF-8" standalone="yes"?>
<Relationships xmlns="http://schemas.openxmlformats.org/package/2006/relationships"><Relationship Id="rId136" Type="http://schemas.openxmlformats.org/officeDocument/2006/relationships/revisionLog" Target="revisionLog1.xml"/><Relationship Id="rId135" Type="http://schemas.openxmlformats.org/officeDocument/2006/relationships/revisionLog" Target="revisionLog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E045A0D-26A3-49FF-A750-92882B82B9F0}" diskRevisions="1" revisionId="3407" version="8">
  <header guid="{84A1F29D-CC0B-46DF-941C-98B87434C41B}" dateTime="2019-03-12T14:28:46" maxSheetId="6" userName="EITI International Secretariat" r:id="rId135" minRId="3399" maxRId="3400">
    <sheetIdMap count="5">
      <sheetId val="1"/>
      <sheetId val="2"/>
      <sheetId val="3"/>
      <sheetId val="4"/>
      <sheetId val="5"/>
    </sheetIdMap>
  </header>
  <header guid="{1E045A0D-26A3-49FF-A750-92882B82B9F0}" dateTime="2021-02-16T10:19:41" maxSheetId="6" userName="Minjung Kim" r:id="rId136" minRId="3405" maxRId="3407">
    <sheetIdMap count="5">
      <sheetId val="1"/>
      <sheetId val="2"/>
      <sheetId val="3"/>
      <sheetId val="4"/>
      <sheetId val="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4" customView="1" name="Z_905F0BA8_4C81_4A89_A466_B1B1CF68F6F2_.wvu.PrintArea" hidden="1" oldHidden="1">
    <formula>'3. Revenus'!$A$1:$Q$80</formula>
  </rdn>
  <rdn rId="0" localSheetId="4" customView="1" name="Z_905F0BA8_4C81_4A89_A466_B1B1CF68F6F2_.wvu.FilterData" hidden="1" oldHidden="1">
    <formula>'3. Revenus'!$B$8:$AT$80</formula>
  </rdn>
  <rcv guid="{905F0BA8-4C81-4A89-A466-B1B1CF68F6F2}" action="add"/>
  <rsnm rId="3405" sheetId="2" oldName="[2013 Senegal Summary Data FR (v.0.97).xlsx]1. About" newName="[2013 Senegal Summary Data FR (v.0.97).xlsx]1. Propos"/>
  <rsnm rId="3406" sheetId="3" oldName="[2013 Senegal Summary Data FR (v.0.97).xlsx]2. Contextual" newName="[2013 Senegal Summary Data FR (v.0.97).xlsx]2. Contexte"/>
  <rsnm rId="3407" sheetId="4" oldName="[2013 Senegal Summary Data FR (v.0.97).xlsx]3. Revenues" newName="[2013 Senegal Summary Data FR (v.0.97).xlsx]3. Revenus"/>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99" sId="3" numFmtId="34">
    <oc r="C6">
      <v>15000000000</v>
    </oc>
    <nc r="C6">
      <v>14851306815.430874</v>
    </nc>
  </rcc>
  <rcc rId="3400" sId="3" odxf="1" dxf="1">
    <oc r="D6" t="inlineStr">
      <is>
        <t>p. 39</t>
      </is>
    </oc>
    <nc r="D6" t="inlineStr">
      <is>
        <t>http://data.un.org/Data.aspx?d=SNA&amp;f=group_code%3a101</t>
      </is>
    </nc>
    <ndxf>
      <numFmt numFmtId="0" formatCode="General"/>
      <alignment indent="0"/>
    </ndxf>
  </rcc>
  <rdn rId="0" localSheetId="4" customView="1" name="Z_63C9D7F3_5A5F_402E_8493_F6A97D216AB4_.wvu.PrintArea" hidden="1" oldHidden="1">
    <formula>'3. Revenues'!$A$1:$Q$80</formula>
  </rdn>
  <rdn rId="0" localSheetId="4" customView="1" name="Z_63C9D7F3_5A5F_402E_8493_F6A97D216AB4_.wvu.FilterData" hidden="1" oldHidden="1">
    <formula>'3. Revenues'!$B$8:$AT$80</formula>
  </rdn>
  <rcv guid="{63C9D7F3-5A5F-402E-8493-F6A97D216AB4}"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1E045A0D-26A3-49FF-A750-92882B82B9F0}" name="Minjung Kim" id="-1777693635" dateTime="2021-02-16T10:11:20"/>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10" Type="http://schemas.microsoft.com/office/2006/relationships/wsSortMap" Target="wsSortMap1.xml"/><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1:Y46"/>
  <sheetViews>
    <sheetView showGridLines="0" showRowColHeaders="0" zoomScale="110" zoomScaleNormal="110" zoomScaleSheetLayoutView="90" zoomScalePageLayoutView="110" workbookViewId="0">
      <selection activeCell="AF29" sqref="AF29"/>
    </sheetView>
  </sheetViews>
  <sheetFormatPr defaultColWidth="3.5" defaultRowHeight="24" customHeight="1"/>
  <cols>
    <col min="1" max="1" width="3.5" style="40"/>
    <col min="2" max="2" width="3.5" style="40" customWidth="1"/>
    <col min="3" max="16384" width="3.5" style="40"/>
  </cols>
  <sheetData>
    <row r="1" spans="2:25" ht="15.9" customHeight="1"/>
    <row r="2" spans="2:25" ht="21">
      <c r="B2" s="92" t="s">
        <v>211</v>
      </c>
      <c r="C2" s="46"/>
      <c r="D2" s="46"/>
      <c r="E2" s="46"/>
      <c r="F2" s="46"/>
      <c r="G2" s="46"/>
      <c r="H2" s="46"/>
      <c r="I2" s="46"/>
      <c r="J2" s="46"/>
      <c r="K2" s="46"/>
      <c r="L2" s="46"/>
      <c r="M2" s="46"/>
      <c r="N2" s="46"/>
      <c r="O2" s="46"/>
      <c r="P2" s="46"/>
      <c r="Q2" s="46"/>
      <c r="R2" s="46"/>
      <c r="S2" s="36"/>
      <c r="T2" s="36"/>
      <c r="U2" s="36"/>
      <c r="V2" s="36"/>
      <c r="W2" s="36"/>
      <c r="X2" s="36"/>
      <c r="Y2" s="36"/>
    </row>
    <row r="3" spans="2:25" ht="15.9" customHeight="1">
      <c r="B3" s="93" t="s">
        <v>212</v>
      </c>
      <c r="C3" s="41"/>
      <c r="D3" s="41"/>
      <c r="E3" s="41"/>
      <c r="F3" s="41"/>
      <c r="G3" s="41"/>
      <c r="H3" s="41"/>
      <c r="I3" s="41"/>
      <c r="J3" s="38"/>
      <c r="K3" s="38"/>
      <c r="L3" s="38"/>
      <c r="M3" s="38"/>
      <c r="N3" s="38"/>
      <c r="O3" s="38"/>
      <c r="P3" s="38"/>
      <c r="Q3" s="38"/>
      <c r="R3" s="38"/>
      <c r="S3" s="38"/>
      <c r="T3" s="38"/>
      <c r="U3" s="38"/>
      <c r="V3" s="38"/>
      <c r="W3" s="38"/>
      <c r="X3" s="38"/>
      <c r="Y3" s="38"/>
    </row>
    <row r="4" spans="2:25" ht="15.9" customHeight="1">
      <c r="B4" s="37"/>
      <c r="C4" s="38"/>
      <c r="D4" s="38"/>
      <c r="E4" s="38"/>
      <c r="F4" s="38"/>
      <c r="G4" s="38"/>
      <c r="H4" s="38"/>
      <c r="I4" s="38"/>
      <c r="J4" s="38"/>
      <c r="K4" s="38"/>
      <c r="L4" s="38"/>
      <c r="M4" s="38"/>
      <c r="N4" s="38"/>
      <c r="O4" s="38"/>
      <c r="P4" s="38"/>
      <c r="Q4" s="38"/>
      <c r="R4" s="38"/>
      <c r="S4" s="38"/>
      <c r="T4" s="38"/>
      <c r="U4" s="38"/>
      <c r="V4" s="38"/>
      <c r="W4" s="38"/>
      <c r="X4" s="38"/>
      <c r="Y4" s="38"/>
    </row>
    <row r="5" spans="2:25" ht="15.9" customHeight="1">
      <c r="B5" s="94" t="s">
        <v>213</v>
      </c>
      <c r="C5" s="38"/>
      <c r="D5" s="38"/>
      <c r="E5" s="38"/>
      <c r="F5" s="38"/>
      <c r="G5" s="38"/>
      <c r="H5" s="38"/>
      <c r="I5" s="38"/>
      <c r="J5" s="38"/>
      <c r="K5" s="38"/>
      <c r="L5" s="38"/>
      <c r="M5" s="38"/>
      <c r="N5" s="38"/>
      <c r="O5" s="38"/>
      <c r="P5" s="38"/>
      <c r="Q5" s="38"/>
      <c r="R5" s="38"/>
      <c r="S5" s="38"/>
      <c r="T5" s="38"/>
      <c r="U5" s="38"/>
      <c r="V5" s="38"/>
      <c r="W5" s="38"/>
      <c r="X5" s="38"/>
      <c r="Y5" s="38"/>
    </row>
    <row r="6" spans="2:25" ht="15.9" customHeight="1">
      <c r="B6" s="37"/>
      <c r="C6" s="37"/>
      <c r="D6" s="37"/>
      <c r="E6" s="37"/>
      <c r="F6" s="37"/>
      <c r="G6" s="37"/>
      <c r="H6" s="37"/>
      <c r="I6" s="37"/>
      <c r="J6" s="37"/>
      <c r="K6" s="37"/>
      <c r="L6" s="37"/>
      <c r="M6" s="37"/>
      <c r="N6" s="37"/>
      <c r="O6" s="37"/>
      <c r="P6" s="37"/>
      <c r="Q6" s="37"/>
      <c r="R6" s="37"/>
      <c r="S6" s="37"/>
      <c r="T6" s="37"/>
      <c r="U6" s="37"/>
      <c r="V6" s="37"/>
      <c r="W6" s="37"/>
      <c r="X6" s="37"/>
      <c r="Y6" s="37"/>
    </row>
    <row r="7" spans="2:25" ht="15.9" customHeight="1">
      <c r="B7" s="88" t="s">
        <v>214</v>
      </c>
      <c r="C7" s="41"/>
      <c r="D7" s="41"/>
      <c r="E7" s="41"/>
      <c r="F7" s="41"/>
      <c r="G7" s="41"/>
      <c r="H7" s="41"/>
      <c r="I7" s="41"/>
      <c r="J7" s="41"/>
      <c r="K7" s="41"/>
      <c r="L7" s="41"/>
      <c r="M7" s="41"/>
      <c r="N7" s="41"/>
      <c r="O7" s="41"/>
      <c r="P7" s="41"/>
      <c r="Q7" s="41"/>
      <c r="R7" s="41"/>
      <c r="S7" s="41"/>
      <c r="T7" s="41"/>
      <c r="U7" s="41"/>
      <c r="V7" s="41"/>
      <c r="W7" s="41"/>
      <c r="X7" s="41"/>
      <c r="Y7" s="41"/>
    </row>
    <row r="8" spans="2:25" ht="15.9" customHeight="1">
      <c r="B8" s="41"/>
      <c r="C8" s="41"/>
      <c r="D8" s="41"/>
      <c r="E8" s="41"/>
      <c r="F8" s="41"/>
      <c r="G8" s="41"/>
      <c r="H8" s="41"/>
      <c r="I8" s="41"/>
      <c r="J8" s="41"/>
      <c r="K8" s="41"/>
      <c r="L8" s="41"/>
      <c r="M8" s="41"/>
      <c r="N8" s="41"/>
      <c r="O8" s="41"/>
      <c r="P8" s="41"/>
      <c r="Q8" s="41"/>
      <c r="R8" s="41"/>
      <c r="S8" s="41"/>
      <c r="T8" s="41"/>
      <c r="U8" s="41"/>
      <c r="V8" s="41"/>
      <c r="W8" s="41"/>
      <c r="X8" s="41"/>
      <c r="Y8" s="41"/>
    </row>
    <row r="9" spans="2:25" ht="15.9" customHeight="1">
      <c r="B9" s="94" t="s">
        <v>254</v>
      </c>
      <c r="C9" s="42"/>
      <c r="D9" s="42"/>
      <c r="E9" s="42"/>
      <c r="F9" s="42"/>
      <c r="G9" s="42"/>
      <c r="H9" s="42"/>
      <c r="I9" s="42"/>
      <c r="J9" s="42"/>
      <c r="K9" s="42"/>
      <c r="L9" s="42"/>
      <c r="M9" s="42"/>
      <c r="N9" s="42"/>
      <c r="O9" s="42"/>
      <c r="P9" s="42"/>
      <c r="Q9" s="42"/>
      <c r="R9" s="42"/>
      <c r="S9" s="42"/>
      <c r="T9" s="42"/>
      <c r="U9" s="42"/>
      <c r="V9" s="42"/>
      <c r="W9" s="42"/>
      <c r="X9" s="42"/>
      <c r="Y9" s="42"/>
    </row>
    <row r="10" spans="2:25" ht="15.9" customHeight="1">
      <c r="B10" s="94" t="s">
        <v>111</v>
      </c>
      <c r="C10" s="42"/>
      <c r="D10" s="42"/>
      <c r="E10" s="42"/>
      <c r="F10" s="42"/>
      <c r="G10" s="42"/>
      <c r="H10" s="42"/>
      <c r="I10" s="42"/>
      <c r="J10" s="42"/>
      <c r="K10" s="42"/>
      <c r="L10" s="42"/>
      <c r="M10" s="42"/>
      <c r="N10" s="42"/>
      <c r="O10" s="42"/>
      <c r="P10" s="42"/>
      <c r="Q10" s="42"/>
      <c r="R10" s="42"/>
      <c r="S10" s="42"/>
      <c r="T10" s="42"/>
      <c r="U10" s="42"/>
      <c r="V10" s="42"/>
      <c r="W10" s="42"/>
      <c r="X10" s="42"/>
      <c r="Y10" s="42"/>
    </row>
    <row r="11" spans="2:25" ht="15.9" customHeight="1">
      <c r="B11" s="42"/>
      <c r="C11" s="42"/>
      <c r="D11" s="42"/>
      <c r="E11" s="42"/>
      <c r="F11" s="42"/>
      <c r="G11" s="42"/>
      <c r="H11" s="42"/>
      <c r="I11" s="42"/>
      <c r="J11" s="42"/>
      <c r="K11" s="42"/>
      <c r="L11" s="42"/>
      <c r="M11" s="42"/>
      <c r="N11" s="42"/>
      <c r="O11" s="42"/>
      <c r="P11" s="42"/>
      <c r="Q11" s="42"/>
      <c r="R11" s="42"/>
      <c r="S11" s="42"/>
      <c r="T11" s="42"/>
      <c r="U11" s="42"/>
      <c r="V11" s="42"/>
      <c r="W11" s="42"/>
      <c r="X11" s="42"/>
      <c r="Y11" s="42"/>
    </row>
    <row r="12" spans="2:25" ht="15.9" customHeight="1">
      <c r="B12" s="90" t="s">
        <v>257</v>
      </c>
      <c r="C12" s="89"/>
      <c r="D12" s="89"/>
      <c r="E12" s="42"/>
      <c r="F12" s="42"/>
      <c r="G12" s="42"/>
      <c r="H12" s="42"/>
      <c r="I12" s="42"/>
      <c r="J12" s="42"/>
      <c r="K12" s="42"/>
      <c r="L12" s="42"/>
      <c r="M12" s="42"/>
      <c r="N12" s="42"/>
      <c r="O12" s="42"/>
      <c r="P12" s="42"/>
      <c r="Q12" s="42"/>
      <c r="R12" s="42"/>
      <c r="S12" s="42"/>
      <c r="T12" s="42"/>
      <c r="U12" s="42"/>
      <c r="V12" s="42"/>
      <c r="W12" s="42"/>
      <c r="X12" s="42"/>
      <c r="Y12" s="42"/>
    </row>
    <row r="13" spans="2:25" ht="15.9" customHeight="1">
      <c r="B13" s="94" t="s">
        <v>255</v>
      </c>
      <c r="C13" s="42"/>
      <c r="D13" s="42"/>
      <c r="E13" s="42"/>
      <c r="F13" s="42"/>
      <c r="G13" s="42"/>
      <c r="H13" s="42"/>
      <c r="I13" s="42"/>
      <c r="J13" s="42"/>
      <c r="K13" s="42"/>
      <c r="L13" s="42"/>
      <c r="M13" s="42"/>
      <c r="N13" s="42"/>
      <c r="O13" s="42"/>
      <c r="P13" s="42"/>
      <c r="Q13" s="42"/>
      <c r="R13" s="42"/>
      <c r="S13" s="42"/>
      <c r="T13" s="42"/>
      <c r="U13" s="42"/>
      <c r="V13" s="42"/>
      <c r="W13" s="42"/>
      <c r="X13" s="42"/>
      <c r="Y13" s="42"/>
    </row>
    <row r="14" spans="2:25" ht="15.9" customHeight="1">
      <c r="B14" s="94" t="s">
        <v>256</v>
      </c>
      <c r="C14" s="42"/>
      <c r="D14" s="42"/>
      <c r="E14" s="42"/>
      <c r="F14" s="42"/>
      <c r="G14" s="42"/>
      <c r="H14" s="42"/>
      <c r="I14" s="42"/>
      <c r="J14" s="42"/>
      <c r="K14" s="42"/>
      <c r="L14" s="42"/>
      <c r="M14" s="42"/>
      <c r="N14" s="42"/>
      <c r="O14" s="42"/>
      <c r="P14" s="42"/>
      <c r="Q14" s="42"/>
      <c r="R14" s="42"/>
      <c r="S14" s="42"/>
      <c r="T14" s="42"/>
      <c r="U14" s="42"/>
      <c r="V14" s="42"/>
      <c r="W14" s="42"/>
      <c r="X14" s="42"/>
      <c r="Y14" s="42"/>
    </row>
    <row r="15" spans="2:25" ht="15.9" customHeight="1">
      <c r="B15" s="96" t="s">
        <v>261</v>
      </c>
      <c r="C15" s="42"/>
      <c r="D15" s="42"/>
      <c r="E15" s="42"/>
      <c r="F15" s="42"/>
      <c r="G15" s="42"/>
      <c r="H15" s="42"/>
      <c r="I15" s="42"/>
      <c r="J15" s="42"/>
      <c r="K15" s="42"/>
      <c r="L15" s="42"/>
      <c r="M15" s="42"/>
      <c r="N15" s="42"/>
      <c r="O15" s="42"/>
      <c r="P15" s="42"/>
      <c r="Q15" s="42"/>
      <c r="R15" s="42"/>
      <c r="S15" s="42"/>
      <c r="T15" s="42"/>
      <c r="U15" s="42"/>
      <c r="V15" s="42"/>
      <c r="W15" s="42"/>
      <c r="X15" s="42"/>
      <c r="Y15" s="42"/>
    </row>
    <row r="16" spans="2:25" ht="15.9" customHeight="1">
      <c r="B16" s="42"/>
      <c r="C16" s="42"/>
      <c r="D16" s="42"/>
      <c r="E16" s="42"/>
      <c r="F16" s="42"/>
      <c r="G16" s="42"/>
      <c r="H16" s="42"/>
      <c r="I16" s="42"/>
      <c r="J16" s="42"/>
      <c r="K16" s="42"/>
      <c r="L16" s="42"/>
      <c r="M16" s="42"/>
      <c r="N16" s="42"/>
      <c r="O16" s="42"/>
      <c r="P16" s="42"/>
      <c r="Q16" s="42"/>
      <c r="R16" s="42"/>
      <c r="S16" s="42"/>
      <c r="T16" s="42"/>
      <c r="U16" s="42"/>
      <c r="V16" s="42"/>
      <c r="W16" s="42"/>
      <c r="X16" s="42"/>
      <c r="Y16" s="42"/>
    </row>
    <row r="17" spans="2:25" ht="15.9" customHeight="1">
      <c r="B17" s="91" t="s">
        <v>112</v>
      </c>
      <c r="C17" s="43"/>
      <c r="D17" s="43"/>
      <c r="E17" s="43"/>
      <c r="F17" s="43"/>
      <c r="G17" s="43"/>
      <c r="H17" s="43"/>
      <c r="I17" s="43"/>
      <c r="J17" s="43"/>
      <c r="K17" s="43"/>
      <c r="L17" s="43"/>
      <c r="M17" s="43"/>
      <c r="N17" s="43"/>
      <c r="O17" s="43"/>
      <c r="P17" s="43"/>
      <c r="Q17" s="43"/>
      <c r="R17" s="43"/>
      <c r="S17" s="43"/>
      <c r="T17" s="43"/>
      <c r="U17" s="43"/>
      <c r="V17" s="43"/>
      <c r="W17" s="43"/>
      <c r="X17" s="43"/>
      <c r="Y17" s="43"/>
    </row>
    <row r="18" spans="2:25" ht="15.9" customHeight="1">
      <c r="B18" s="95" t="s">
        <v>114</v>
      </c>
      <c r="C18" s="95"/>
      <c r="D18" s="95"/>
      <c r="E18" s="95"/>
      <c r="F18" s="95"/>
      <c r="G18" s="95"/>
      <c r="H18" s="95"/>
      <c r="I18" s="95"/>
      <c r="J18" s="95"/>
      <c r="K18" s="95"/>
      <c r="L18" s="95"/>
      <c r="M18" s="95"/>
      <c r="N18" s="95"/>
      <c r="O18" s="95"/>
      <c r="P18" s="95"/>
      <c r="Q18" s="95"/>
      <c r="R18" s="39"/>
      <c r="S18" s="39"/>
      <c r="T18" s="39"/>
      <c r="U18" s="39"/>
      <c r="V18" s="39"/>
      <c r="W18" s="39"/>
      <c r="X18" s="39"/>
      <c r="Y18" s="39"/>
    </row>
    <row r="19" spans="2:25" ht="15.9" customHeight="1">
      <c r="B19" s="44"/>
      <c r="C19" s="44"/>
      <c r="D19" s="44"/>
      <c r="E19" s="44"/>
      <c r="F19" s="44"/>
      <c r="G19" s="44"/>
      <c r="H19" s="44"/>
      <c r="I19" s="44"/>
      <c r="J19" s="44"/>
      <c r="K19" s="45"/>
      <c r="L19" s="45"/>
      <c r="M19" s="45"/>
      <c r="N19" s="45"/>
      <c r="O19" s="45"/>
      <c r="P19" s="45"/>
      <c r="Q19" s="45"/>
      <c r="R19" s="45"/>
      <c r="S19" s="45"/>
      <c r="T19" s="45"/>
      <c r="U19" s="45"/>
      <c r="V19" s="45"/>
      <c r="W19" s="45"/>
      <c r="X19" s="45"/>
      <c r="Y19" s="45"/>
    </row>
    <row r="20" spans="2:25" ht="15.9" customHeight="1">
      <c r="B20" s="42"/>
      <c r="C20" s="42"/>
      <c r="D20" s="42"/>
      <c r="E20" s="42"/>
      <c r="F20" s="42"/>
      <c r="G20" s="42"/>
      <c r="H20" s="42"/>
      <c r="I20" s="42"/>
      <c r="J20" s="42"/>
      <c r="K20" s="42"/>
      <c r="L20" s="42"/>
      <c r="M20" s="42"/>
      <c r="N20" s="42"/>
      <c r="O20" s="42"/>
      <c r="P20" s="42"/>
      <c r="Q20" s="42"/>
      <c r="R20" s="42"/>
      <c r="S20" s="42"/>
      <c r="T20" s="42"/>
      <c r="U20" s="42"/>
      <c r="V20" s="42"/>
      <c r="W20" s="42"/>
      <c r="X20" s="42"/>
      <c r="Y20" s="42"/>
    </row>
    <row r="21" spans="2:25" ht="15.9" customHeight="1">
      <c r="B21" s="42" t="s">
        <v>113</v>
      </c>
      <c r="C21" s="42"/>
      <c r="D21" s="42"/>
      <c r="E21" s="42"/>
      <c r="F21" s="42"/>
      <c r="G21" s="42"/>
      <c r="H21" s="42"/>
      <c r="I21" s="42"/>
      <c r="J21" s="42"/>
      <c r="K21" s="42"/>
      <c r="L21" s="42"/>
      <c r="M21" s="42"/>
      <c r="N21" s="42"/>
      <c r="O21" s="42"/>
      <c r="P21" s="42"/>
      <c r="Q21" s="42"/>
      <c r="R21" s="42"/>
      <c r="S21" s="42"/>
      <c r="T21" s="42"/>
      <c r="U21" s="42"/>
      <c r="V21" s="42"/>
      <c r="W21" s="42"/>
      <c r="X21" s="42"/>
      <c r="Y21" s="42"/>
    </row>
    <row r="22" spans="2:25" ht="15.9" customHeight="1"/>
    <row r="23" spans="2:25" ht="13.8"/>
    <row r="24" spans="2:25" ht="13.8"/>
    <row r="25" spans="2:25" ht="13.8"/>
    <row r="26" spans="2:25" ht="13.8"/>
    <row r="27" spans="2:25" ht="13.8"/>
    <row r="28" spans="2:25" ht="13.8"/>
    <row r="29" spans="2:25" ht="13.8"/>
    <row r="30" spans="2:25" ht="13.8"/>
    <row r="31" spans="2:25" ht="13.8"/>
    <row r="32" spans="2:25" ht="13.8"/>
    <row r="33" ht="13.8"/>
    <row r="34" ht="13.8"/>
    <row r="35" ht="13.8"/>
    <row r="36" ht="13.8"/>
    <row r="37" ht="13.8"/>
    <row r="38" ht="13.8"/>
    <row r="39" ht="13.8"/>
    <row r="40" ht="13.8"/>
    <row r="41" ht="13.8"/>
    <row r="42" ht="13.8"/>
    <row r="43" ht="13.8"/>
    <row r="44" ht="13.8"/>
    <row r="45" ht="13.8"/>
    <row r="46" ht="13.8"/>
  </sheetData>
  <customSheetViews>
    <customSheetView guid="{905F0BA8-4C81-4A89-A466-B1B1CF68F6F2}" scale="110" showGridLines="0" showRowCol="0">
      <selection activeCell="AF29" sqref="AF29"/>
      <pageMargins left="0.75" right="0.75" top="1" bottom="1" header="0.5" footer="0.5"/>
      <pageSetup paperSize="9" orientation="portrait" horizontalDpi="4294967292" verticalDpi="4294967292"/>
    </customSheetView>
    <customSheetView guid="{77693D00-0F32-D747-9C05-0D58F107CCA6}" scale="110" showGridLines="0" showRowCol="0">
      <selection activeCell="B2" sqref="B2"/>
      <pageMargins left="0.75" right="0.75" top="1" bottom="1" header="0.5" footer="0.5"/>
      <pageSetup paperSize="9" orientation="portrait" horizontalDpi="4294967292" verticalDpi="4294967292"/>
    </customSheetView>
    <customSheetView guid="{256396F7-D36A-4899-BC6B-A8AFC934A660}" scale="110" showGridLines="0" showRowCol="0">
      <selection activeCell="B2" sqref="B2"/>
      <pageMargins left="0.75" right="0.75" top="1" bottom="1" header="0.5" footer="0.5"/>
      <pageSetup paperSize="9" orientation="portrait" horizontalDpi="4294967292" verticalDpi="4294967292"/>
    </customSheetView>
    <customSheetView guid="{C1F47395-A37A-4362-825C-63323C131070}" scale="110" showGridLines="0" showRowCol="0" topLeftCell="A22">
      <selection activeCell="B2" sqref="B2"/>
      <pageMargins left="0.75" right="0.75" top="1" bottom="1" header="0.5" footer="0.5"/>
      <pageSetup paperSize="9" orientation="portrait" horizontalDpi="4294967292" verticalDpi="4294967292"/>
    </customSheetView>
    <customSheetView guid="{5939B280-3937-4670-A83A-0DDDC1BF698C}" scale="150" showGridLines="0" showRowCol="0">
      <selection activeCell="B2" sqref="B2"/>
      <pageMargins left="0.75" right="0.75" top="1" bottom="1" header="0.5" footer="0.5"/>
      <pageSetup paperSize="9" orientation="portrait" horizontalDpi="4294967292" verticalDpi="4294967292"/>
    </customSheetView>
    <customSheetView guid="{219EA9BF-B677-D74C-A618-845A184D319B}" scale="150" showPageBreaks="1" showGridLines="0" showRowCol="0">
      <selection activeCell="B2" sqref="B2"/>
      <pageMargins left="0.7" right="0.7" top="0.75" bottom="0.75" header="0.3" footer="0.3"/>
      <pageSetup paperSize="9" orientation="portrait" horizontalDpi="4294967292" verticalDpi="4294967292"/>
    </customSheetView>
    <customSheetView guid="{5348E4AE-62A9-4ED2-85D0-560480230C19}" scale="110" showGridLines="0" showRowCol="0">
      <selection activeCell="B2" sqref="B2"/>
      <pageMargins left="0.75" right="0.75" top="1" bottom="1" header="0.5" footer="0.5"/>
      <pageSetup paperSize="9" orientation="portrait" horizontalDpi="4294967292" verticalDpi="4294967292"/>
    </customSheetView>
    <customSheetView guid="{B9749AE2-1929-4372-A225-4EABE781B4F2}" scale="110" showGridLines="0" showRowCol="0">
      <selection activeCell="B2" sqref="B2"/>
      <pageMargins left="0.75" right="0.75" top="1" bottom="1" header="0.5" footer="0.5"/>
      <pageSetup paperSize="9" orientation="portrait" horizontalDpi="4294967292" verticalDpi="4294967292"/>
    </customSheetView>
    <customSheetView guid="{01D1CC5E-B548-4F33-AA2F-F4B136DBBBDA}" scale="110" showGridLines="0" showRowCol="0">
      <pageMargins left="0.75" right="0.75" top="1" bottom="1" header="0.5" footer="0.5"/>
      <pageSetup paperSize="9" orientation="portrait" horizontalDpi="4294967292" verticalDpi="4294967292"/>
    </customSheetView>
    <customSheetView guid="{63C9D7F3-5A5F-402E-8493-F6A97D216AB4}" scale="110" showGridLines="0" showRowCol="0">
      <pageMargins left="0.75" right="0.75" top="1" bottom="1" header="0.5" footer="0.5"/>
      <pageSetup paperSize="9" orientation="portrait" horizontalDpi="4294967292" verticalDpi="4294967292"/>
    </customSheetView>
  </customSheetViews>
  <phoneticPr fontId="7" type="noConversion"/>
  <pageMargins left="0.75" right="0.75" top="1" bottom="1" header="0.5" footer="0.5"/>
  <pageSetup paperSize="9"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36"/>
  <sheetViews>
    <sheetView showGridLines="0" view="pageBreakPreview" zoomScale="90" zoomScaleNormal="120" zoomScaleSheetLayoutView="90" zoomScalePageLayoutView="120" workbookViewId="0"/>
  </sheetViews>
  <sheetFormatPr defaultColWidth="3.5" defaultRowHeight="24" customHeight="1"/>
  <cols>
    <col min="1" max="1" width="3.5" style="25"/>
    <col min="2" max="2" width="53.3984375" style="25" customWidth="1"/>
    <col min="3" max="3" width="27" style="25" customWidth="1"/>
    <col min="4" max="4" width="64.59765625" style="97" bestFit="1" customWidth="1"/>
    <col min="5" max="5" width="2" style="26" customWidth="1"/>
    <col min="6" max="16384" width="3.5" style="25"/>
  </cols>
  <sheetData>
    <row r="1" spans="2:4" ht="15.9" customHeight="1"/>
    <row r="2" spans="2:4" ht="24.9" customHeight="1">
      <c r="B2" s="27" t="s">
        <v>115</v>
      </c>
    </row>
    <row r="3" spans="2:4" ht="15.9" customHeight="1">
      <c r="B3" s="35" t="s">
        <v>70</v>
      </c>
    </row>
    <row r="4" spans="2:4" ht="15.9" customHeight="1">
      <c r="D4" s="98" t="s">
        <v>134</v>
      </c>
    </row>
    <row r="5" spans="2:4" ht="15.9" customHeight="1">
      <c r="B5" s="29" t="s">
        <v>116</v>
      </c>
      <c r="C5" s="29"/>
      <c r="D5" s="123" t="s">
        <v>361</v>
      </c>
    </row>
    <row r="6" spans="2:4" ht="15.9" customHeight="1">
      <c r="B6" s="31" t="s">
        <v>258</v>
      </c>
      <c r="C6" s="29" t="s">
        <v>117</v>
      </c>
      <c r="D6" s="124">
        <v>41275</v>
      </c>
    </row>
    <row r="7" spans="2:4" ht="15.9" customHeight="1">
      <c r="B7" s="30"/>
      <c r="C7" s="29" t="s">
        <v>118</v>
      </c>
      <c r="D7" s="124">
        <v>41639</v>
      </c>
    </row>
    <row r="8" spans="2:4" ht="15.9" customHeight="1">
      <c r="B8" s="29" t="s">
        <v>119</v>
      </c>
      <c r="C8" s="28"/>
      <c r="D8" s="123" t="s">
        <v>265</v>
      </c>
    </row>
    <row r="9" spans="2:4" ht="15.9" customHeight="1">
      <c r="B9" s="29" t="s">
        <v>215</v>
      </c>
      <c r="C9" s="29"/>
      <c r="D9" s="221" t="s">
        <v>397</v>
      </c>
    </row>
    <row r="10" spans="2:4" ht="15.9" customHeight="1">
      <c r="B10" s="29" t="s">
        <v>216</v>
      </c>
      <c r="C10" s="29"/>
      <c r="D10" s="221">
        <v>42295</v>
      </c>
    </row>
    <row r="11" spans="2:4" ht="15.9" customHeight="1">
      <c r="B11" s="31" t="s">
        <v>222</v>
      </c>
      <c r="C11" s="29" t="s">
        <v>259</v>
      </c>
      <c r="D11" s="123" t="s">
        <v>266</v>
      </c>
    </row>
    <row r="12" spans="2:4" ht="15.9" customHeight="1">
      <c r="B12" s="33" t="s">
        <v>120</v>
      </c>
      <c r="C12" s="29" t="s">
        <v>260</v>
      </c>
      <c r="D12" s="123" t="s">
        <v>266</v>
      </c>
    </row>
    <row r="13" spans="2:4" ht="15.9" customHeight="1">
      <c r="B13" s="32"/>
      <c r="C13" s="29" t="s">
        <v>217</v>
      </c>
      <c r="D13" s="123" t="s">
        <v>266</v>
      </c>
    </row>
    <row r="14" spans="2:4" ht="15.9" customHeight="1">
      <c r="B14" s="32"/>
      <c r="C14" s="29" t="s">
        <v>121</v>
      </c>
      <c r="D14" s="123" t="s">
        <v>266</v>
      </c>
    </row>
    <row r="15" spans="2:4" ht="15.9" customHeight="1">
      <c r="B15" s="31" t="s">
        <v>218</v>
      </c>
      <c r="C15" s="29" t="s">
        <v>69</v>
      </c>
      <c r="D15" s="221" t="s">
        <v>398</v>
      </c>
    </row>
    <row r="16" spans="2:4" ht="15.9" customHeight="1">
      <c r="B16" s="33" t="s">
        <v>123</v>
      </c>
      <c r="C16" s="29" t="s">
        <v>219</v>
      </c>
      <c r="D16" s="221" t="s">
        <v>392</v>
      </c>
    </row>
    <row r="17" spans="2:5" ht="15.9" customHeight="1">
      <c r="C17" s="29" t="s">
        <v>122</v>
      </c>
      <c r="D17" s="221"/>
    </row>
    <row r="18" spans="2:5" ht="15.9" customHeight="1">
      <c r="B18" s="29" t="s">
        <v>220</v>
      </c>
      <c r="C18" s="29"/>
      <c r="D18" s="123">
        <v>6</v>
      </c>
    </row>
    <row r="19" spans="2:5" ht="15.9" customHeight="1">
      <c r="B19" s="29" t="s">
        <v>124</v>
      </c>
      <c r="C19" s="29"/>
      <c r="D19" s="123" t="s">
        <v>391</v>
      </c>
    </row>
    <row r="20" spans="2:5" ht="15.9" customHeight="1">
      <c r="B20" s="31" t="s">
        <v>125</v>
      </c>
      <c r="C20" s="29" t="s">
        <v>127</v>
      </c>
      <c r="D20" s="124" t="s">
        <v>368</v>
      </c>
    </row>
    <row r="21" spans="2:5" ht="15.9" customHeight="1">
      <c r="B21" s="30"/>
      <c r="C21" s="29" t="s">
        <v>128</v>
      </c>
      <c r="D21" s="123" t="s">
        <v>364</v>
      </c>
    </row>
    <row r="22" spans="2:5" ht="15.9" customHeight="1">
      <c r="B22" s="31" t="s">
        <v>126</v>
      </c>
      <c r="C22" s="29" t="s">
        <v>129</v>
      </c>
      <c r="D22" s="123" t="s">
        <v>266</v>
      </c>
    </row>
    <row r="23" spans="2:5" ht="15.9" customHeight="1">
      <c r="B23" s="32"/>
      <c r="C23" s="29" t="s">
        <v>130</v>
      </c>
      <c r="D23" s="123" t="s">
        <v>266</v>
      </c>
    </row>
    <row r="24" spans="2:5" ht="15.9" customHeight="1">
      <c r="B24" s="32"/>
      <c r="C24" s="29" t="s">
        <v>131</v>
      </c>
      <c r="D24" s="123" t="s">
        <v>267</v>
      </c>
    </row>
    <row r="25" spans="2:5" ht="15.9" customHeight="1">
      <c r="B25" s="32"/>
      <c r="C25" s="29" t="s">
        <v>132</v>
      </c>
      <c r="D25" s="226" t="s">
        <v>268</v>
      </c>
    </row>
    <row r="26" spans="2:5" ht="15.9" customHeight="1">
      <c r="B26" s="29" t="s">
        <v>133</v>
      </c>
      <c r="C26" s="29"/>
      <c r="D26" s="123"/>
    </row>
    <row r="27" spans="2:5" ht="15.9" customHeight="1">
      <c r="B27" s="32"/>
      <c r="C27" s="32"/>
      <c r="D27" s="99"/>
    </row>
    <row r="28" spans="2:5" s="100" customFormat="1" ht="55.2">
      <c r="B28" s="107" t="s">
        <v>221</v>
      </c>
      <c r="C28" s="107"/>
      <c r="D28" s="220" t="s">
        <v>367</v>
      </c>
    </row>
    <row r="29" spans="2:5" ht="15.9" customHeight="1"/>
    <row r="30" spans="2:5" ht="15.9" customHeight="1">
      <c r="E30" s="25"/>
    </row>
    <row r="31" spans="2:5" ht="15.9" customHeight="1">
      <c r="E31" s="25"/>
    </row>
    <row r="32" spans="2:5" ht="15.9" customHeight="1">
      <c r="E32" s="25"/>
    </row>
    <row r="33" spans="5:5" ht="15.9" customHeight="1">
      <c r="E33" s="25"/>
    </row>
    <row r="34" spans="5:5" ht="15.9" customHeight="1">
      <c r="E34" s="25"/>
    </row>
    <row r="35" spans="5:5" ht="15.9" customHeight="1">
      <c r="E35" s="25"/>
    </row>
    <row r="36" spans="5:5" ht="15.9" customHeight="1"/>
  </sheetData>
  <customSheetViews>
    <customSheetView guid="{905F0BA8-4C81-4A89-A466-B1B1CF68F6F2}" scale="90" showPageBreaks="1" showGridLines="0" view="pageBreakPreview">
      <pageMargins left="0.75" right="0.75" top="1" bottom="1" header="0.5" footer="0.5"/>
      <pageSetup paperSize="9" scale="80" orientation="landscape" r:id="rId1"/>
    </customSheetView>
    <customSheetView guid="{77693D00-0F32-D747-9C05-0D58F107CCA6}" scale="90" showGridLines="0">
      <selection activeCell="D16" sqref="D16"/>
      <pageMargins left="0.75" right="0.75" top="1" bottom="1" header="0.5" footer="0.5"/>
      <pageSetup paperSize="9" scale="80" orientation="landscape" r:id="rId2"/>
    </customSheetView>
    <customSheetView guid="{256396F7-D36A-4899-BC6B-A8AFC934A660}" scale="90" showPageBreaks="1" showGridLines="0" view="pageBreakPreview">
      <selection activeCell="D22" sqref="D22"/>
      <pageMargins left="0.75" right="0.75" top="1" bottom="1" header="0.5" footer="0.5"/>
      <pageSetup paperSize="9" scale="80" orientation="landscape" r:id="rId3"/>
    </customSheetView>
    <customSheetView guid="{C1F47395-A37A-4362-825C-63323C131070}" scale="90" showPageBreaks="1" showGridLines="0" view="pageBreakPreview">
      <selection activeCell="D22" sqref="D22"/>
      <pageMargins left="0.75" right="0.75" top="1" bottom="1" header="0.5" footer="0.5"/>
      <pageSetup paperSize="9" scale="81" orientation="landscape" r:id="rId4"/>
    </customSheetView>
    <customSheetView guid="{5939B280-3937-4670-A83A-0DDDC1BF698C}" scale="150" showGridLines="0">
      <selection activeCell="C12" sqref="C12"/>
      <pageMargins left="0.75" right="0.75" top="1" bottom="1" header="0.5" footer="0.5"/>
      <pageSetup paperSize="9" orientation="portrait" horizontalDpi="4294967292" verticalDpi="4294967292"/>
    </customSheetView>
    <customSheetView guid="{219EA9BF-B677-D74C-A618-845A184D319B}" scale="150" showGridLines="0">
      <selection activeCell="C12" sqref="C12"/>
      <pageMargins left="0.7" right="0.7" top="0.75" bottom="0.75" header="0.3" footer="0.3"/>
      <pageSetup paperSize="9" orientation="portrait" horizontalDpi="4294967292" verticalDpi="4294967292"/>
    </customSheetView>
    <customSheetView guid="{5348E4AE-62A9-4ED2-85D0-560480230C19}" scale="90" showPageBreaks="1" showGridLines="0" view="pageBreakPreview">
      <selection activeCell="D21" sqref="D21"/>
      <pageMargins left="0.75" right="0.75" top="1" bottom="1" header="0.5" footer="0.5"/>
      <pageSetup paperSize="9" scale="81" orientation="landscape" r:id="rId5"/>
    </customSheetView>
    <customSheetView guid="{B9749AE2-1929-4372-A225-4EABE781B4F2}" scale="90" showPageBreaks="1" showGridLines="0" view="pageBreakPreview">
      <selection activeCell="D22" sqref="D22"/>
      <pageMargins left="0.75" right="0.75" top="1" bottom="1" header="0.5" footer="0.5"/>
      <pageSetup paperSize="9" scale="80" orientation="landscape" r:id="rId6"/>
    </customSheetView>
    <customSheetView guid="{01D1CC5E-B548-4F33-AA2F-F4B136DBBBDA}" scale="90" showPageBreaks="1" showGridLines="0" view="pageBreakPreview">
      <pageMargins left="0.75" right="0.75" top="1" bottom="1" header="0.5" footer="0.5"/>
      <pageSetup paperSize="9" scale="80" orientation="landscape" r:id="rId7"/>
    </customSheetView>
    <customSheetView guid="{63C9D7F3-5A5F-402E-8493-F6A97D216AB4}" scale="90" showPageBreaks="1" showGridLines="0" view="pageBreakPreview">
      <pageMargins left="0.75" right="0.75" top="1" bottom="1" header="0.5" footer="0.5"/>
      <pageSetup paperSize="9" scale="80" orientation="landscape" r:id="rId8"/>
    </customSheetView>
  </customSheetViews>
  <dataValidations count="2">
    <dataValidation allowBlank="1" sqref="D9:D10 D6:D7 D20" xr:uid="{00000000-0002-0000-0100-000000000000}"/>
    <dataValidation type="list" errorStyle="warning" allowBlank="1" errorTitle="Please correct value" error="Enter either &quot;Yes&quot; or &quot;No&quot;" sqref="D11:D13 D22:D24" xr:uid="{00000000-0002-0000-0100-000001000000}">
      <formula1>"yes,no"</formula1>
    </dataValidation>
  </dataValidations>
  <pageMargins left="0.75" right="0.75" top="1" bottom="1" header="0.5" footer="0.5"/>
  <pageSetup paperSize="9" scale="80" orientation="landscape"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4"/>
  <sheetViews>
    <sheetView showGridLines="0" view="pageBreakPreview" zoomScale="90" zoomScaleNormal="130" zoomScaleSheetLayoutView="90" zoomScalePageLayoutView="130" workbookViewId="0"/>
  </sheetViews>
  <sheetFormatPr defaultColWidth="3.5" defaultRowHeight="24" customHeight="1"/>
  <cols>
    <col min="1" max="1" width="43.09765625" style="100" customWidth="1"/>
    <col min="2" max="2" width="63.09765625" style="100" customWidth="1"/>
    <col min="3" max="3" width="34.59765625" style="116" bestFit="1" customWidth="1"/>
    <col min="4" max="4" width="32.5" style="118" customWidth="1"/>
    <col min="5" max="5" width="2" style="100" customWidth="1"/>
    <col min="6" max="6" width="46.5" style="100" customWidth="1"/>
    <col min="7" max="16384" width="3.5" style="100"/>
  </cols>
  <sheetData>
    <row r="1" spans="1:6" ht="15.9" customHeight="1"/>
    <row r="2" spans="1:6" ht="24.9" customHeight="1">
      <c r="A2" s="101" t="s">
        <v>135</v>
      </c>
      <c r="B2" s="102"/>
    </row>
    <row r="3" spans="1:6" ht="15.9" customHeight="1">
      <c r="A3" s="103"/>
    </row>
    <row r="4" spans="1:6" ht="27.6">
      <c r="C4" s="117" t="s">
        <v>134</v>
      </c>
      <c r="D4" s="119" t="s">
        <v>145</v>
      </c>
      <c r="F4" s="104"/>
    </row>
    <row r="5" spans="1:6" ht="15.9" customHeight="1">
      <c r="A5" s="105" t="s">
        <v>136</v>
      </c>
      <c r="B5" s="136" t="s">
        <v>271</v>
      </c>
      <c r="C5" s="215">
        <f>'[1]Agrégats et graphiques'!$F$321</f>
        <v>82183000</v>
      </c>
      <c r="D5" s="120" t="s">
        <v>370</v>
      </c>
    </row>
    <row r="6" spans="1:6" ht="15.9" customHeight="1">
      <c r="A6" s="106"/>
      <c r="B6" s="107" t="s">
        <v>137</v>
      </c>
      <c r="C6" s="216">
        <v>14851306815.430874</v>
      </c>
      <c r="D6" s="100" t="s">
        <v>407</v>
      </c>
    </row>
    <row r="7" spans="1:6" ht="15.9" customHeight="1">
      <c r="A7" s="106"/>
      <c r="B7" s="107" t="s">
        <v>223</v>
      </c>
      <c r="C7" s="215">
        <f>'[2]Agrégats et graphiques'!$F$21</f>
        <v>3369000000</v>
      </c>
      <c r="D7" s="120" t="s">
        <v>369</v>
      </c>
    </row>
    <row r="8" spans="1:6" ht="15.9" customHeight="1">
      <c r="A8" s="106"/>
      <c r="B8" s="105" t="s">
        <v>389</v>
      </c>
      <c r="D8" s="120"/>
    </row>
    <row r="9" spans="1:6" ht="15.9" customHeight="1">
      <c r="A9" s="106"/>
      <c r="B9" s="107" t="s">
        <v>380</v>
      </c>
      <c r="C9" s="217">
        <v>0</v>
      </c>
      <c r="D9" s="120" t="s">
        <v>371</v>
      </c>
    </row>
    <row r="10" spans="1:6" ht="15.9" customHeight="1">
      <c r="A10" s="106"/>
      <c r="B10" s="107" t="s">
        <v>381</v>
      </c>
      <c r="C10" s="217">
        <v>6</v>
      </c>
      <c r="D10" s="120" t="s">
        <v>390</v>
      </c>
    </row>
    <row r="11" spans="1:6" ht="15.9" customHeight="1">
      <c r="A11" s="106"/>
      <c r="B11" s="107" t="s">
        <v>382</v>
      </c>
      <c r="C11" s="217">
        <v>1700000</v>
      </c>
      <c r="D11" s="120" t="s">
        <v>390</v>
      </c>
    </row>
    <row r="12" spans="1:6" ht="15.9" customHeight="1">
      <c r="A12" s="106"/>
      <c r="B12" s="107" t="s">
        <v>383</v>
      </c>
      <c r="C12" s="223" t="s">
        <v>379</v>
      </c>
      <c r="D12" s="120" t="s">
        <v>390</v>
      </c>
    </row>
    <row r="13" spans="1:6" ht="15.9" customHeight="1">
      <c r="A13" s="106"/>
      <c r="B13" s="100" t="s">
        <v>384</v>
      </c>
      <c r="C13" s="224" t="s">
        <v>379</v>
      </c>
      <c r="D13" s="120" t="s">
        <v>390</v>
      </c>
    </row>
    <row r="14" spans="1:6" ht="15.9" customHeight="1">
      <c r="A14" s="105" t="s">
        <v>138</v>
      </c>
      <c r="B14" s="136" t="s">
        <v>139</v>
      </c>
      <c r="C14" s="223" t="s">
        <v>379</v>
      </c>
      <c r="D14" s="120" t="s">
        <v>390</v>
      </c>
    </row>
    <row r="15" spans="1:6" ht="15.9" customHeight="1">
      <c r="A15" s="108"/>
      <c r="B15" s="136" t="s">
        <v>363</v>
      </c>
      <c r="C15" s="215">
        <v>41</v>
      </c>
      <c r="D15" s="120" t="s">
        <v>371</v>
      </c>
    </row>
    <row r="16" spans="1:6" ht="15.9" customHeight="1">
      <c r="A16" s="108"/>
      <c r="B16" s="136" t="s">
        <v>385</v>
      </c>
      <c r="C16" s="217">
        <v>6</v>
      </c>
      <c r="D16" s="120" t="s">
        <v>372</v>
      </c>
    </row>
    <row r="17" spans="1:4" ht="15.9" customHeight="1">
      <c r="A17" s="108"/>
      <c r="B17" s="136" t="s">
        <v>386</v>
      </c>
      <c r="C17" s="217">
        <v>4500000</v>
      </c>
      <c r="D17" s="120" t="s">
        <v>372</v>
      </c>
    </row>
    <row r="18" spans="1:4" ht="15.9" customHeight="1">
      <c r="A18" s="108"/>
      <c r="B18" s="136" t="s">
        <v>387</v>
      </c>
      <c r="C18" s="217">
        <v>218000</v>
      </c>
      <c r="D18" s="120" t="s">
        <v>373</v>
      </c>
    </row>
    <row r="19" spans="1:4" ht="15.9" customHeight="1">
      <c r="A19" s="109"/>
      <c r="B19" s="136" t="s">
        <v>388</v>
      </c>
      <c r="C19" s="217">
        <v>890000</v>
      </c>
      <c r="D19" s="120" t="s">
        <v>372</v>
      </c>
    </row>
    <row r="20" spans="1:4" ht="27.6">
      <c r="A20" s="115" t="s">
        <v>140</v>
      </c>
      <c r="B20" s="107" t="s">
        <v>262</v>
      </c>
      <c r="C20" s="223" t="s">
        <v>267</v>
      </c>
      <c r="D20" s="120" t="s">
        <v>369</v>
      </c>
    </row>
    <row r="21" spans="1:4" ht="27.75" customHeight="1">
      <c r="A21" s="106"/>
      <c r="B21" s="114" t="s">
        <v>263</v>
      </c>
      <c r="C21" s="222"/>
      <c r="D21" s="121"/>
    </row>
    <row r="22" spans="1:4" ht="15.9" customHeight="1">
      <c r="A22" s="110" t="s">
        <v>141</v>
      </c>
      <c r="B22" s="111" t="s">
        <v>224</v>
      </c>
      <c r="C22" s="223" t="s">
        <v>379</v>
      </c>
      <c r="D22" s="120" t="s">
        <v>374</v>
      </c>
    </row>
    <row r="23" spans="1:4" ht="15.9" customHeight="1">
      <c r="A23" s="108"/>
      <c r="B23" s="111" t="s">
        <v>225</v>
      </c>
      <c r="C23" s="223" t="s">
        <v>366</v>
      </c>
      <c r="D23" s="120" t="s">
        <v>373</v>
      </c>
    </row>
    <row r="24" spans="1:4" ht="13.8">
      <c r="A24" s="112"/>
      <c r="B24" s="107" t="s">
        <v>208</v>
      </c>
      <c r="C24" s="222"/>
      <c r="D24" s="121"/>
    </row>
    <row r="25" spans="1:4" ht="27.6">
      <c r="A25" s="110" t="s">
        <v>226</v>
      </c>
      <c r="B25" s="111" t="s">
        <v>142</v>
      </c>
      <c r="C25" s="223" t="s">
        <v>266</v>
      </c>
      <c r="D25" s="120" t="s">
        <v>375</v>
      </c>
    </row>
    <row r="26" spans="1:4" ht="15.9" customHeight="1">
      <c r="A26" s="110" t="s">
        <v>143</v>
      </c>
      <c r="B26" s="111" t="s">
        <v>209</v>
      </c>
      <c r="C26" s="223" t="s">
        <v>365</v>
      </c>
      <c r="D26" s="121"/>
    </row>
    <row r="27" spans="1:4" ht="27.6">
      <c r="A27" s="110" t="s">
        <v>144</v>
      </c>
      <c r="B27" s="111" t="s">
        <v>210</v>
      </c>
      <c r="C27" s="223" t="s">
        <v>267</v>
      </c>
      <c r="D27" s="120" t="s">
        <v>375</v>
      </c>
    </row>
    <row r="28" spans="1:4" ht="15.9" customHeight="1">
      <c r="A28" s="107" t="s">
        <v>228</v>
      </c>
      <c r="B28" s="107"/>
      <c r="C28" s="225" t="s">
        <v>266</v>
      </c>
      <c r="D28" s="121" t="s">
        <v>376</v>
      </c>
    </row>
    <row r="29" spans="1:4" ht="13.8">
      <c r="A29" s="107" t="s">
        <v>227</v>
      </c>
      <c r="B29" s="113"/>
      <c r="C29" s="225" t="s">
        <v>394</v>
      </c>
      <c r="D29" s="121" t="s">
        <v>376</v>
      </c>
    </row>
    <row r="30" spans="1:4" ht="15.9" customHeight="1">
      <c r="A30" s="107" t="s">
        <v>229</v>
      </c>
      <c r="B30" s="113"/>
      <c r="C30" s="225" t="s">
        <v>266</v>
      </c>
      <c r="D30" s="121" t="s">
        <v>377</v>
      </c>
    </row>
    <row r="31" spans="1:4" ht="15.9" customHeight="1">
      <c r="A31" s="107" t="s">
        <v>230</v>
      </c>
      <c r="B31" s="113"/>
      <c r="C31" s="225" t="s">
        <v>267</v>
      </c>
      <c r="D31" s="121"/>
    </row>
    <row r="32" spans="1:4" ht="15.9" customHeight="1">
      <c r="A32" s="113" t="s">
        <v>231</v>
      </c>
      <c r="B32" s="113"/>
      <c r="C32" s="225" t="s">
        <v>266</v>
      </c>
      <c r="D32" s="121" t="s">
        <v>378</v>
      </c>
    </row>
    <row r="33" spans="1:4" ht="15.9" customHeight="1">
      <c r="A33" s="107" t="s">
        <v>232</v>
      </c>
      <c r="B33" s="113"/>
      <c r="C33" s="225" t="s">
        <v>393</v>
      </c>
      <c r="D33" s="121" t="s">
        <v>378</v>
      </c>
    </row>
    <row r="34" spans="1:4" ht="15.9" customHeight="1"/>
  </sheetData>
  <customSheetViews>
    <customSheetView guid="{905F0BA8-4C81-4A89-A466-B1B1CF68F6F2}" scale="90" showPageBreaks="1" showGridLines="0" view="pageBreakPreview">
      <pageMargins left="0.75" right="0.75" top="1" bottom="1" header="0.5" footer="0.5"/>
      <pageSetup paperSize="9" scale="68" orientation="landscape" r:id="rId1"/>
    </customSheetView>
    <customSheetView guid="{77693D00-0F32-D747-9C05-0D58F107CCA6}" scale="90" showGridLines="0">
      <selection activeCell="C23" sqref="C23"/>
      <pageMargins left="0.75" right="0.75" top="1" bottom="1" header="0.5" footer="0.5"/>
      <pageSetup paperSize="9" scale="68" orientation="landscape" r:id="rId2"/>
    </customSheetView>
    <customSheetView guid="{256396F7-D36A-4899-BC6B-A8AFC934A660}" scale="90" showPageBreaks="1" showGridLines="0" view="pageBreakPreview">
      <selection activeCell="C30" sqref="C30"/>
      <pageMargins left="0.75" right="0.75" top="1" bottom="1" header="0.5" footer="0.5"/>
      <pageSetup paperSize="9" scale="68" orientation="landscape" r:id="rId3"/>
    </customSheetView>
    <customSheetView guid="{C1F47395-A37A-4362-825C-63323C131070}" scale="70" showPageBreaks="1" showGridLines="0" view="pageBreakPreview">
      <selection activeCell="C16" sqref="C16"/>
      <pageMargins left="0.75" right="0.75" top="1" bottom="1" header="0.5" footer="0.5"/>
      <pageSetup paperSize="9" scale="68" orientation="landscape" r:id="rId4"/>
    </customSheetView>
    <customSheetView guid="{5939B280-3937-4670-A83A-0DDDC1BF698C}" scale="150" showGridLines="0" topLeftCell="A26">
      <selection activeCell="C19" sqref="C19"/>
      <pageMargins left="0.75" right="0.75" top="1" bottom="1" header="0.5" footer="0.5"/>
      <pageSetup paperSize="9" orientation="portrait" horizontalDpi="4294967292" verticalDpi="4294967292"/>
    </customSheetView>
    <customSheetView guid="{219EA9BF-B677-D74C-A618-845A184D319B}" scale="150" showGridLines="0" topLeftCell="A26">
      <selection activeCell="C19" sqref="C19"/>
      <pageMargins left="0.7" right="0.7" top="0.75" bottom="0.75" header="0.3" footer="0.3"/>
      <pageSetup paperSize="9" orientation="portrait" horizontalDpi="4294967292" verticalDpi="4294967292"/>
    </customSheetView>
    <customSheetView guid="{5348E4AE-62A9-4ED2-85D0-560480230C19}" scale="80" showPageBreaks="1" showGridLines="0" view="pageBreakPreview" topLeftCell="A13">
      <pageMargins left="0.75" right="0.75" top="1" bottom="1" header="0.5" footer="0.5"/>
      <pageSetup paperSize="9" scale="68" orientation="landscape" r:id="rId5"/>
    </customSheetView>
    <customSheetView guid="{B9749AE2-1929-4372-A225-4EABE781B4F2}" scale="90" showPageBreaks="1" showGridLines="0" view="pageBreakPreview" topLeftCell="A6">
      <selection activeCell="C30" sqref="C30"/>
      <pageMargins left="0.75" right="0.75" top="1" bottom="1" header="0.5" footer="0.5"/>
      <pageSetup paperSize="9" scale="68" orientation="landscape" r:id="rId6"/>
    </customSheetView>
    <customSheetView guid="{01D1CC5E-B548-4F33-AA2F-F4B136DBBBDA}" scale="90" showPageBreaks="1" showGridLines="0" view="pageBreakPreview">
      <pageMargins left="0.75" right="0.75" top="1" bottom="1" header="0.5" footer="0.5"/>
      <pageSetup paperSize="9" scale="68" orientation="landscape" r:id="rId7"/>
    </customSheetView>
    <customSheetView guid="{63C9D7F3-5A5F-402E-8493-F6A97D216AB4}" scale="90" showPageBreaks="1" showGridLines="0" view="pageBreakPreview">
      <pageMargins left="0.75" right="0.75" top="1" bottom="1" header="0.5" footer="0.5"/>
      <pageSetup paperSize="9" scale="68" orientation="landscape" r:id="rId8"/>
    </customSheetView>
  </customSheetViews>
  <dataValidations count="1">
    <dataValidation allowBlank="1" sqref="C20 C25:D25 C22:D23 D28:D33 D14:D20 D5:D12" xr:uid="{00000000-0002-0000-0200-000000000000}"/>
  </dataValidations>
  <pageMargins left="0.75" right="0.75" top="1" bottom="1" header="0.5" footer="0.5"/>
  <pageSetup paperSize="9" scale="68" orientation="landscape"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B1:AU107"/>
  <sheetViews>
    <sheetView tabSelected="1" zoomScale="85" zoomScaleNormal="85" zoomScaleSheetLayoutView="85" zoomScalePageLayoutView="85" workbookViewId="0"/>
  </sheetViews>
  <sheetFormatPr defaultColWidth="10.8984375" defaultRowHeight="15.6"/>
  <cols>
    <col min="1" max="1" width="3.59765625" style="1" customWidth="1"/>
    <col min="2" max="2" width="7.8984375" style="122" customWidth="1"/>
    <col min="3" max="3" width="79.5" style="122" customWidth="1"/>
    <col min="4" max="4" width="12.09765625" style="185" customWidth="1"/>
    <col min="5" max="5" width="84.09765625" style="140" customWidth="1"/>
    <col min="6" max="6" width="27" style="192" customWidth="1"/>
    <col min="7" max="7" width="22" style="1" customWidth="1"/>
    <col min="8" max="8" width="23.5" style="1" customWidth="1"/>
    <col min="9" max="9" width="13.5" style="128" bestFit="1" customWidth="1"/>
    <col min="10" max="10" width="17.09765625" style="128" bestFit="1" customWidth="1"/>
    <col min="11" max="11" width="15" style="128" bestFit="1" customWidth="1"/>
    <col min="12" max="13" width="13.5" style="128" bestFit="1" customWidth="1"/>
    <col min="14" max="14" width="14.59765625" style="128" bestFit="1" customWidth="1"/>
    <col min="15" max="16" width="13.5" style="128" bestFit="1" customWidth="1"/>
    <col min="17" max="17" width="14.8984375" style="128" bestFit="1" customWidth="1"/>
    <col min="18" max="20" width="13.5" style="128" bestFit="1" customWidth="1"/>
    <col min="21" max="21" width="14" style="128" bestFit="1" customWidth="1"/>
    <col min="22" max="22" width="12" style="229" bestFit="1" customWidth="1"/>
    <col min="23" max="23" width="14.09765625" style="128" bestFit="1" customWidth="1"/>
    <col min="24" max="24" width="7.3984375" style="128" bestFit="1" customWidth="1"/>
    <col min="25" max="25" width="14.59765625" style="128" bestFit="1" customWidth="1"/>
    <col min="26" max="26" width="11.5" style="128" bestFit="1" customWidth="1"/>
    <col min="27" max="27" width="14.09765625" style="128" bestFit="1" customWidth="1"/>
    <col min="28" max="28" width="12.5" style="128" bestFit="1" customWidth="1"/>
    <col min="29" max="29" width="8.59765625" style="128" bestFit="1" customWidth="1"/>
    <col min="30" max="30" width="14.5" style="128" bestFit="1" customWidth="1"/>
    <col min="31" max="31" width="6" style="229" bestFit="1" customWidth="1"/>
    <col min="32" max="32" width="12.09765625" style="128" bestFit="1" customWidth="1"/>
    <col min="33" max="33" width="17.8984375" style="128" bestFit="1" customWidth="1"/>
    <col min="34" max="34" width="18" style="128" bestFit="1" customWidth="1"/>
    <col min="35" max="35" width="33.59765625" style="128" bestFit="1" customWidth="1"/>
    <col min="36" max="36" width="16.3984375" style="229" bestFit="1" customWidth="1"/>
    <col min="37" max="37" width="14" style="128" bestFit="1" customWidth="1"/>
    <col min="38" max="38" width="16.3984375" style="128" bestFit="1" customWidth="1"/>
    <col min="39" max="39" width="7.3984375" style="128" bestFit="1" customWidth="1"/>
    <col min="40" max="40" width="7.09765625" style="128" bestFit="1" customWidth="1"/>
    <col min="41" max="41" width="11.8984375" style="128" bestFit="1" customWidth="1"/>
    <col min="42" max="42" width="10" style="128" bestFit="1" customWidth="1"/>
    <col min="43" max="43" width="7.5" style="128" bestFit="1" customWidth="1"/>
    <col min="44" max="44" width="22.3984375" style="128" customWidth="1"/>
    <col min="45" max="45" width="10.09765625" style="229" customWidth="1"/>
    <col min="46" max="46" width="24.09765625" style="128" customWidth="1"/>
    <col min="47" max="16384" width="10.8984375" style="1"/>
  </cols>
  <sheetData>
    <row r="1" spans="2:47" ht="15.9" customHeight="1"/>
    <row r="2" spans="2:47" ht="25.8">
      <c r="B2" s="176" t="s">
        <v>146</v>
      </c>
      <c r="H2" s="125" t="s">
        <v>198</v>
      </c>
      <c r="I2" s="129"/>
      <c r="J2" s="130"/>
      <c r="K2" s="130"/>
      <c r="L2" s="130"/>
      <c r="M2" s="130"/>
      <c r="N2" s="130"/>
      <c r="AD2" s="130"/>
      <c r="AE2" s="239"/>
    </row>
    <row r="3" spans="2:47">
      <c r="B3" s="177" t="s">
        <v>234</v>
      </c>
      <c r="C3" s="137"/>
      <c r="D3" s="186"/>
      <c r="H3" s="126" t="s">
        <v>248</v>
      </c>
      <c r="I3" s="129" t="s">
        <v>269</v>
      </c>
      <c r="J3" s="129" t="s">
        <v>269</v>
      </c>
      <c r="K3" s="129" t="s">
        <v>269</v>
      </c>
      <c r="L3" s="129" t="s">
        <v>269</v>
      </c>
      <c r="M3" s="129" t="s">
        <v>269</v>
      </c>
      <c r="N3" s="129" t="s">
        <v>269</v>
      </c>
      <c r="O3" s="129" t="s">
        <v>269</v>
      </c>
      <c r="P3" s="129" t="s">
        <v>269</v>
      </c>
      <c r="Q3" s="129" t="s">
        <v>269</v>
      </c>
      <c r="R3" s="129" t="s">
        <v>269</v>
      </c>
      <c r="S3" s="129" t="s">
        <v>269</v>
      </c>
      <c r="T3" s="129"/>
      <c r="U3" s="129"/>
      <c r="V3" s="230" t="s">
        <v>269</v>
      </c>
      <c r="W3" s="129" t="s">
        <v>269</v>
      </c>
      <c r="X3" s="129" t="s">
        <v>269</v>
      </c>
      <c r="Y3" s="129" t="s">
        <v>269</v>
      </c>
      <c r="Z3" s="129" t="s">
        <v>269</v>
      </c>
      <c r="AA3" s="129" t="s">
        <v>269</v>
      </c>
      <c r="AB3" s="129" t="s">
        <v>269</v>
      </c>
      <c r="AC3" s="129" t="s">
        <v>269</v>
      </c>
      <c r="AD3" s="129" t="s">
        <v>269</v>
      </c>
      <c r="AE3" s="230" t="s">
        <v>269</v>
      </c>
      <c r="AF3" s="129" t="s">
        <v>269</v>
      </c>
      <c r="AG3" s="129" t="s">
        <v>269</v>
      </c>
      <c r="AH3" s="129" t="s">
        <v>269</v>
      </c>
      <c r="AI3" s="129" t="s">
        <v>269</v>
      </c>
      <c r="AJ3" s="230" t="s">
        <v>269</v>
      </c>
      <c r="AK3" s="129" t="s">
        <v>269</v>
      </c>
      <c r="AL3" s="129" t="s">
        <v>269</v>
      </c>
      <c r="AM3" s="129" t="s">
        <v>269</v>
      </c>
      <c r="AN3" s="129" t="s">
        <v>269</v>
      </c>
      <c r="AO3" s="129" t="s">
        <v>269</v>
      </c>
      <c r="AP3" s="129" t="s">
        <v>269</v>
      </c>
      <c r="AQ3" s="129" t="s">
        <v>269</v>
      </c>
      <c r="AR3" s="129" t="s">
        <v>269</v>
      </c>
      <c r="AS3" s="230" t="s">
        <v>269</v>
      </c>
      <c r="AT3" s="129" t="s">
        <v>269</v>
      </c>
    </row>
    <row r="4" spans="2:47" s="122" customFormat="1" ht="57.6">
      <c r="B4" s="134" t="s">
        <v>233</v>
      </c>
      <c r="D4" s="185"/>
      <c r="E4" s="140"/>
      <c r="F4" s="192"/>
      <c r="H4" s="135" t="s">
        <v>200</v>
      </c>
      <c r="I4" s="213" t="s">
        <v>272</v>
      </c>
      <c r="J4" s="146" t="s">
        <v>274</v>
      </c>
      <c r="K4" s="147" t="s">
        <v>275</v>
      </c>
      <c r="L4" s="147" t="s">
        <v>357</v>
      </c>
      <c r="M4" s="147" t="s">
        <v>358</v>
      </c>
      <c r="N4" s="147" t="s">
        <v>359</v>
      </c>
      <c r="O4" s="147" t="s">
        <v>276</v>
      </c>
      <c r="P4" s="147" t="s">
        <v>320</v>
      </c>
      <c r="Q4" s="147" t="s">
        <v>277</v>
      </c>
      <c r="R4" s="147" t="s">
        <v>321</v>
      </c>
      <c r="S4" s="147" t="s">
        <v>278</v>
      </c>
      <c r="T4" s="147" t="s">
        <v>360</v>
      </c>
      <c r="U4" s="147" t="s">
        <v>322</v>
      </c>
      <c r="V4" s="149" t="s">
        <v>279</v>
      </c>
      <c r="W4" s="148" t="s">
        <v>280</v>
      </c>
      <c r="X4" s="149" t="s">
        <v>281</v>
      </c>
      <c r="Y4" s="146" t="s">
        <v>282</v>
      </c>
      <c r="Z4" s="148" t="s">
        <v>283</v>
      </c>
      <c r="AA4" s="148" t="s">
        <v>284</v>
      </c>
      <c r="AB4" s="146" t="s">
        <v>285</v>
      </c>
      <c r="AC4" s="146" t="s">
        <v>286</v>
      </c>
      <c r="AD4" s="149" t="s">
        <v>287</v>
      </c>
      <c r="AE4" s="149" t="s">
        <v>288</v>
      </c>
      <c r="AF4" s="148" t="s">
        <v>289</v>
      </c>
      <c r="AG4" s="148" t="s">
        <v>290</v>
      </c>
      <c r="AH4" s="148" t="s">
        <v>291</v>
      </c>
      <c r="AI4" s="149" t="s">
        <v>296</v>
      </c>
      <c r="AJ4" s="149" t="s">
        <v>292</v>
      </c>
      <c r="AK4" s="149" t="s">
        <v>293</v>
      </c>
      <c r="AL4" s="148" t="s">
        <v>294</v>
      </c>
      <c r="AM4" s="146" t="s">
        <v>295</v>
      </c>
      <c r="AN4" s="146" t="s">
        <v>297</v>
      </c>
      <c r="AO4" s="150" t="s">
        <v>298</v>
      </c>
      <c r="AP4" s="150" t="s">
        <v>299</v>
      </c>
      <c r="AQ4" s="150" t="s">
        <v>300</v>
      </c>
      <c r="AR4" s="150" t="s">
        <v>301</v>
      </c>
      <c r="AS4" s="243" t="s">
        <v>302</v>
      </c>
      <c r="AT4" s="151" t="s">
        <v>303</v>
      </c>
    </row>
    <row r="5" spans="2:47">
      <c r="H5" s="127" t="s">
        <v>201</v>
      </c>
      <c r="I5" s="152"/>
      <c r="J5" s="143"/>
      <c r="K5" s="144"/>
      <c r="L5" s="144"/>
      <c r="M5" s="144"/>
      <c r="N5" s="145"/>
      <c r="O5" s="145"/>
      <c r="P5" s="145"/>
      <c r="Q5" s="145"/>
      <c r="R5" s="145"/>
      <c r="S5" s="145"/>
      <c r="T5" s="145"/>
      <c r="U5" s="145"/>
      <c r="V5" s="231"/>
      <c r="W5" s="145"/>
      <c r="X5" s="145"/>
      <c r="Y5" s="145"/>
      <c r="Z5" s="145"/>
      <c r="AA5" s="145"/>
      <c r="AB5" s="145"/>
      <c r="AC5" s="145"/>
      <c r="AD5" s="145"/>
      <c r="AE5" s="231"/>
      <c r="AF5" s="145"/>
      <c r="AG5" s="145"/>
      <c r="AH5" s="145"/>
      <c r="AI5" s="145"/>
      <c r="AJ5" s="231"/>
      <c r="AK5" s="145"/>
      <c r="AL5" s="145"/>
      <c r="AM5" s="145"/>
      <c r="AN5" s="145"/>
      <c r="AO5" s="145"/>
      <c r="AP5" s="145"/>
      <c r="AQ5" s="145"/>
      <c r="AR5" s="145"/>
      <c r="AS5" s="231"/>
      <c r="AT5" s="153"/>
      <c r="AU5" s="7"/>
    </row>
    <row r="6" spans="2:47" ht="21">
      <c r="B6" s="178" t="s">
        <v>147</v>
      </c>
      <c r="C6" s="166"/>
      <c r="D6" s="187"/>
      <c r="E6" s="169" t="s">
        <v>185</v>
      </c>
      <c r="F6" s="193"/>
      <c r="H6" s="127" t="s">
        <v>199</v>
      </c>
      <c r="I6" s="154" t="s">
        <v>273</v>
      </c>
      <c r="J6" s="155" t="s">
        <v>273</v>
      </c>
      <c r="K6" s="155" t="s">
        <v>273</v>
      </c>
      <c r="L6" s="155" t="s">
        <v>273</v>
      </c>
      <c r="M6" s="155" t="s">
        <v>273</v>
      </c>
      <c r="N6" s="155" t="s">
        <v>273</v>
      </c>
      <c r="O6" s="155" t="s">
        <v>273</v>
      </c>
      <c r="P6" s="155" t="s">
        <v>273</v>
      </c>
      <c r="Q6" s="155" t="s">
        <v>273</v>
      </c>
      <c r="R6" s="155" t="s">
        <v>273</v>
      </c>
      <c r="S6" s="155" t="s">
        <v>273</v>
      </c>
      <c r="T6" s="155" t="s">
        <v>273</v>
      </c>
      <c r="U6" s="155" t="s">
        <v>273</v>
      </c>
      <c r="V6" s="232" t="s">
        <v>270</v>
      </c>
      <c r="W6" s="155" t="s">
        <v>270</v>
      </c>
      <c r="X6" s="155" t="s">
        <v>270</v>
      </c>
      <c r="Y6" s="155" t="s">
        <v>270</v>
      </c>
      <c r="Z6" s="155" t="s">
        <v>270</v>
      </c>
      <c r="AA6" s="155" t="s">
        <v>270</v>
      </c>
      <c r="AB6" s="155" t="s">
        <v>270</v>
      </c>
      <c r="AC6" s="155" t="s">
        <v>270</v>
      </c>
      <c r="AD6" s="155" t="s">
        <v>270</v>
      </c>
      <c r="AE6" s="232" t="s">
        <v>270</v>
      </c>
      <c r="AF6" s="155" t="s">
        <v>270</v>
      </c>
      <c r="AG6" s="155" t="s">
        <v>270</v>
      </c>
      <c r="AH6" s="155" t="s">
        <v>270</v>
      </c>
      <c r="AI6" s="155" t="s">
        <v>270</v>
      </c>
      <c r="AJ6" s="232" t="s">
        <v>270</v>
      </c>
      <c r="AK6" s="155" t="s">
        <v>270</v>
      </c>
      <c r="AL6" s="155" t="s">
        <v>270</v>
      </c>
      <c r="AM6" s="155" t="s">
        <v>270</v>
      </c>
      <c r="AN6" s="155" t="s">
        <v>270</v>
      </c>
      <c r="AO6" s="155" t="s">
        <v>270</v>
      </c>
      <c r="AP6" s="155" t="s">
        <v>270</v>
      </c>
      <c r="AQ6" s="155" t="s">
        <v>270</v>
      </c>
      <c r="AR6" s="155" t="s">
        <v>270</v>
      </c>
      <c r="AS6" s="232" t="s">
        <v>270</v>
      </c>
      <c r="AT6" s="156" t="s">
        <v>270</v>
      </c>
      <c r="AU6" s="7"/>
    </row>
    <row r="7" spans="2:47" ht="54.75" customHeight="1">
      <c r="B7" s="253" t="s">
        <v>235</v>
      </c>
      <c r="C7" s="254"/>
      <c r="D7" s="255"/>
      <c r="E7" s="253" t="s">
        <v>362</v>
      </c>
      <c r="F7" s="255"/>
      <c r="H7" s="79" t="s">
        <v>249</v>
      </c>
      <c r="I7" s="131"/>
      <c r="J7" s="131"/>
      <c r="K7" s="132"/>
      <c r="L7" s="131"/>
      <c r="M7" s="131"/>
      <c r="Q7" s="130"/>
      <c r="Y7" s="130"/>
      <c r="AM7" s="130"/>
    </row>
    <row r="8" spans="2:47" s="122" customFormat="1" ht="44.25" customHeight="1">
      <c r="B8" s="198" t="s">
        <v>236</v>
      </c>
      <c r="C8" s="196"/>
      <c r="D8" s="167" t="s">
        <v>239</v>
      </c>
      <c r="E8" s="201" t="s">
        <v>186</v>
      </c>
      <c r="F8" s="170" t="s">
        <v>187</v>
      </c>
      <c r="H8" s="209" t="s">
        <v>204</v>
      </c>
      <c r="I8" s="203">
        <f t="shared" ref="I8:AT8" si="0">SUM(I11:I79)</f>
        <v>1129</v>
      </c>
      <c r="J8" s="203">
        <f t="shared" si="0"/>
        <v>2245</v>
      </c>
      <c r="K8" s="203">
        <f t="shared" si="0"/>
        <v>0</v>
      </c>
      <c r="L8" s="203">
        <f t="shared" si="0"/>
        <v>0</v>
      </c>
      <c r="M8" s="203">
        <f t="shared" si="0"/>
        <v>0</v>
      </c>
      <c r="N8" s="203">
        <f t="shared" si="0"/>
        <v>408</v>
      </c>
      <c r="O8" s="203">
        <f t="shared" si="0"/>
        <v>500</v>
      </c>
      <c r="P8" s="203">
        <f t="shared" si="0"/>
        <v>0</v>
      </c>
      <c r="Q8" s="203">
        <f t="shared" si="0"/>
        <v>443</v>
      </c>
      <c r="R8" s="203">
        <f t="shared" si="0"/>
        <v>0</v>
      </c>
      <c r="S8" s="203">
        <f t="shared" si="0"/>
        <v>752</v>
      </c>
      <c r="T8" s="203">
        <f t="shared" si="0"/>
        <v>0</v>
      </c>
      <c r="U8" s="203">
        <f t="shared" si="0"/>
        <v>0</v>
      </c>
      <c r="V8" s="218">
        <f t="shared" si="0"/>
        <v>0</v>
      </c>
      <c r="W8" s="218">
        <f t="shared" si="0"/>
        <v>14009</v>
      </c>
      <c r="X8" s="203">
        <f t="shared" si="0"/>
        <v>914</v>
      </c>
      <c r="Y8" s="203">
        <f t="shared" si="0"/>
        <v>1928</v>
      </c>
      <c r="Z8" s="203">
        <f t="shared" si="0"/>
        <v>2417</v>
      </c>
      <c r="AA8" s="203">
        <f t="shared" si="0"/>
        <v>0</v>
      </c>
      <c r="AB8" s="203">
        <f t="shared" si="0"/>
        <v>227</v>
      </c>
      <c r="AC8" s="203">
        <f t="shared" si="0"/>
        <v>0</v>
      </c>
      <c r="AD8" s="203">
        <f t="shared" si="0"/>
        <v>4788</v>
      </c>
      <c r="AE8" s="218">
        <f t="shared" si="0"/>
        <v>0</v>
      </c>
      <c r="AF8" s="203">
        <f t="shared" si="0"/>
        <v>40</v>
      </c>
      <c r="AG8" s="219">
        <f t="shared" si="0"/>
        <v>30436</v>
      </c>
      <c r="AH8" s="203">
        <f t="shared" si="0"/>
        <v>0</v>
      </c>
      <c r="AI8" s="203">
        <f t="shared" si="0"/>
        <v>11</v>
      </c>
      <c r="AJ8" s="218">
        <f t="shared" si="0"/>
        <v>0</v>
      </c>
      <c r="AK8" s="203">
        <f t="shared" si="0"/>
        <v>0</v>
      </c>
      <c r="AL8" s="203">
        <f t="shared" si="0"/>
        <v>425</v>
      </c>
      <c r="AM8" s="203">
        <f t="shared" si="0"/>
        <v>1</v>
      </c>
      <c r="AN8" s="203">
        <f t="shared" si="0"/>
        <v>5</v>
      </c>
      <c r="AO8" s="203">
        <f t="shared" si="0"/>
        <v>0</v>
      </c>
      <c r="AP8" s="203">
        <f t="shared" si="0"/>
        <v>0</v>
      </c>
      <c r="AQ8" s="203">
        <f t="shared" si="0"/>
        <v>326</v>
      </c>
      <c r="AR8" s="203">
        <f t="shared" si="0"/>
        <v>1824</v>
      </c>
      <c r="AS8" s="218">
        <f t="shared" si="0"/>
        <v>1708</v>
      </c>
      <c r="AT8" s="204">
        <f t="shared" si="0"/>
        <v>86</v>
      </c>
      <c r="AU8" s="227"/>
    </row>
    <row r="9" spans="2:47" ht="15" customHeight="1">
      <c r="B9" s="199" t="s">
        <v>72</v>
      </c>
      <c r="C9" s="197" t="s">
        <v>148</v>
      </c>
      <c r="D9" s="200"/>
      <c r="E9" s="171"/>
      <c r="F9" s="202"/>
      <c r="G9" s="4"/>
      <c r="H9" s="157"/>
      <c r="I9" s="158"/>
      <c r="J9" s="158"/>
      <c r="K9" s="158"/>
      <c r="L9" s="158"/>
      <c r="M9" s="158"/>
      <c r="N9" s="158"/>
      <c r="O9" s="158"/>
      <c r="P9" s="158"/>
      <c r="Q9" s="158"/>
      <c r="R9" s="158"/>
      <c r="S9" s="158"/>
      <c r="T9" s="158"/>
      <c r="U9" s="158"/>
      <c r="V9" s="233"/>
      <c r="W9" s="158"/>
      <c r="X9" s="158"/>
      <c r="Y9" s="158"/>
      <c r="Z9" s="158"/>
      <c r="AA9" s="158"/>
      <c r="AB9" s="158"/>
      <c r="AC9" s="158"/>
      <c r="AD9" s="158"/>
      <c r="AE9" s="233"/>
      <c r="AF9" s="158"/>
      <c r="AG9" s="158"/>
      <c r="AH9" s="158"/>
      <c r="AI9" s="158"/>
      <c r="AJ9" s="240"/>
      <c r="AK9" s="159"/>
      <c r="AL9" s="159"/>
      <c r="AM9" s="159"/>
      <c r="AN9" s="159"/>
      <c r="AO9" s="159"/>
      <c r="AP9" s="159"/>
      <c r="AQ9" s="159"/>
      <c r="AR9" s="159"/>
      <c r="AS9" s="240"/>
      <c r="AT9" s="211"/>
    </row>
    <row r="10" spans="2:47" s="252" customFormat="1" ht="15" customHeight="1">
      <c r="B10" s="245"/>
      <c r="C10" s="246"/>
      <c r="D10" s="247"/>
      <c r="E10" s="248"/>
      <c r="F10" s="247"/>
      <c r="G10" s="249"/>
      <c r="H10" s="250"/>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40"/>
      <c r="AK10" s="240"/>
      <c r="AL10" s="240"/>
      <c r="AM10" s="240"/>
      <c r="AN10" s="240"/>
      <c r="AO10" s="240"/>
      <c r="AP10" s="240"/>
      <c r="AQ10" s="240"/>
      <c r="AR10" s="240"/>
      <c r="AS10" s="240"/>
      <c r="AT10" s="251"/>
    </row>
    <row r="11" spans="2:47" ht="34.5" customHeight="1">
      <c r="B11" s="168" t="s">
        <v>74</v>
      </c>
      <c r="C11" s="5" t="s">
        <v>238</v>
      </c>
      <c r="D11" s="189" t="str">
        <f>IF(ISBLANK(E11),"Sans objet","Oui")</f>
        <v>Oui</v>
      </c>
      <c r="E11" s="171" t="s">
        <v>313</v>
      </c>
      <c r="F11" s="194" t="s">
        <v>399</v>
      </c>
      <c r="G11" s="5"/>
      <c r="H11" s="210">
        <f>SUM(I11:AT11)</f>
        <v>2983</v>
      </c>
      <c r="I11" s="160">
        <v>1054</v>
      </c>
      <c r="J11" s="160">
        <v>6</v>
      </c>
      <c r="K11" s="160"/>
      <c r="L11" s="160"/>
      <c r="M11" s="160"/>
      <c r="N11" s="160"/>
      <c r="O11" s="160"/>
      <c r="P11" s="160"/>
      <c r="Q11" s="160"/>
      <c r="R11" s="160"/>
      <c r="S11" s="160"/>
      <c r="T11" s="160"/>
      <c r="U11" s="160"/>
      <c r="V11" s="234"/>
      <c r="W11" s="160"/>
      <c r="X11" s="160"/>
      <c r="Y11" s="160"/>
      <c r="Z11" s="160"/>
      <c r="AA11" s="160"/>
      <c r="AB11" s="160"/>
      <c r="AC11" s="160"/>
      <c r="AD11" s="160"/>
      <c r="AE11" s="234"/>
      <c r="AF11" s="160"/>
      <c r="AG11" s="160"/>
      <c r="AH11" s="160"/>
      <c r="AI11" s="160"/>
      <c r="AJ11" s="241"/>
      <c r="AK11" s="161"/>
      <c r="AL11" s="161">
        <v>102</v>
      </c>
      <c r="AM11" s="161"/>
      <c r="AN11" s="161"/>
      <c r="AO11" s="161"/>
      <c r="AP11" s="161"/>
      <c r="AQ11" s="161"/>
      <c r="AR11" s="161">
        <v>1088</v>
      </c>
      <c r="AS11" s="241">
        <v>733</v>
      </c>
      <c r="AT11" s="162"/>
    </row>
    <row r="12" spans="2:47" ht="15" customHeight="1">
      <c r="B12" s="168" t="s">
        <v>74</v>
      </c>
      <c r="C12" s="5" t="s">
        <v>238</v>
      </c>
      <c r="D12" s="189" t="str">
        <f t="shared" ref="D12" si="1">IF(ISBLANK(E12),"Sans objet","Oui")</f>
        <v>Oui</v>
      </c>
      <c r="E12" s="175" t="s">
        <v>334</v>
      </c>
      <c r="F12" s="194" t="s">
        <v>399</v>
      </c>
      <c r="G12" s="5"/>
      <c r="H12" s="210">
        <f t="shared" ref="H12" si="2">SUM(I12:AT12)</f>
        <v>0</v>
      </c>
      <c r="I12" s="160"/>
      <c r="J12" s="160"/>
      <c r="K12" s="160"/>
      <c r="L12" s="160"/>
      <c r="M12" s="160"/>
      <c r="N12" s="160"/>
      <c r="O12" s="160"/>
      <c r="P12" s="160"/>
      <c r="Q12" s="160"/>
      <c r="R12" s="160"/>
      <c r="S12" s="160"/>
      <c r="T12" s="160"/>
      <c r="U12" s="160"/>
      <c r="V12" s="234"/>
      <c r="W12" s="160"/>
      <c r="X12" s="160"/>
      <c r="Y12" s="160"/>
      <c r="Z12" s="160"/>
      <c r="AA12" s="160"/>
      <c r="AB12" s="160"/>
      <c r="AC12" s="160"/>
      <c r="AD12" s="160"/>
      <c r="AE12" s="234"/>
      <c r="AF12" s="160"/>
      <c r="AG12" s="160"/>
      <c r="AH12" s="160"/>
      <c r="AI12" s="160"/>
      <c r="AJ12" s="241"/>
      <c r="AK12" s="161"/>
      <c r="AL12" s="161"/>
      <c r="AM12" s="161"/>
      <c r="AN12" s="161"/>
      <c r="AO12" s="161"/>
      <c r="AP12" s="161"/>
      <c r="AQ12" s="161"/>
      <c r="AR12" s="161"/>
      <c r="AS12" s="241"/>
      <c r="AT12" s="162"/>
    </row>
    <row r="13" spans="2:47" ht="15" customHeight="1">
      <c r="B13" s="168" t="s">
        <v>75</v>
      </c>
      <c r="C13" s="5" t="s">
        <v>240</v>
      </c>
      <c r="D13" s="189" t="str">
        <f>IF(ISBLANK(E13),"Sans objet","Oui")</f>
        <v>Sans objet</v>
      </c>
      <c r="E13" s="175"/>
      <c r="F13" s="194"/>
      <c r="G13" s="5"/>
      <c r="H13" s="210"/>
      <c r="I13" s="160"/>
      <c r="J13" s="160"/>
      <c r="K13" s="160"/>
      <c r="L13" s="160"/>
      <c r="M13" s="160"/>
      <c r="N13" s="160"/>
      <c r="O13" s="160"/>
      <c r="P13" s="160"/>
      <c r="Q13" s="160"/>
      <c r="R13" s="160"/>
      <c r="S13" s="160"/>
      <c r="T13" s="160"/>
      <c r="U13" s="160"/>
      <c r="V13" s="234"/>
      <c r="W13" s="160"/>
      <c r="X13" s="160"/>
      <c r="Y13" s="160"/>
      <c r="Z13" s="160"/>
      <c r="AA13" s="160"/>
      <c r="AB13" s="160"/>
      <c r="AC13" s="160"/>
      <c r="AD13" s="160"/>
      <c r="AE13" s="234"/>
      <c r="AF13" s="160"/>
      <c r="AG13" s="160"/>
      <c r="AH13" s="160"/>
      <c r="AI13" s="160"/>
      <c r="AJ13" s="241"/>
      <c r="AK13" s="161"/>
      <c r="AL13" s="161"/>
      <c r="AM13" s="161"/>
      <c r="AN13" s="161"/>
      <c r="AO13" s="161"/>
      <c r="AP13" s="161"/>
      <c r="AQ13" s="161"/>
      <c r="AR13" s="161"/>
      <c r="AS13" s="241"/>
      <c r="AT13" s="162"/>
    </row>
    <row r="14" spans="2:47" ht="33" customHeight="1">
      <c r="B14" s="168" t="s">
        <v>76</v>
      </c>
      <c r="C14" s="5" t="s">
        <v>149</v>
      </c>
      <c r="D14" s="189" t="str">
        <f>IF(ISBLANK(E14),"Sans objet","Oui")</f>
        <v>Sans objet</v>
      </c>
      <c r="E14" s="172"/>
      <c r="F14" s="194"/>
      <c r="G14" s="5"/>
      <c r="H14" s="210">
        <f t="shared" ref="H14:H38" si="3">SUM(I14:AT14)</f>
        <v>0</v>
      </c>
      <c r="I14" s="160"/>
      <c r="J14" s="160"/>
      <c r="K14" s="160"/>
      <c r="L14" s="160"/>
      <c r="M14" s="160"/>
      <c r="N14" s="160"/>
      <c r="O14" s="160"/>
      <c r="P14" s="160"/>
      <c r="Q14" s="160"/>
      <c r="R14" s="160"/>
      <c r="S14" s="160"/>
      <c r="T14" s="160"/>
      <c r="U14" s="160"/>
      <c r="V14" s="234"/>
      <c r="W14" s="160"/>
      <c r="X14" s="160"/>
      <c r="Y14" s="160"/>
      <c r="Z14" s="160"/>
      <c r="AA14" s="160"/>
      <c r="AB14" s="160"/>
      <c r="AC14" s="160"/>
      <c r="AD14" s="160"/>
      <c r="AE14" s="234"/>
      <c r="AF14" s="160"/>
      <c r="AG14" s="160"/>
      <c r="AH14" s="160"/>
      <c r="AI14" s="160"/>
      <c r="AJ14" s="241"/>
      <c r="AK14" s="161"/>
      <c r="AL14" s="161"/>
      <c r="AM14" s="161"/>
      <c r="AN14" s="161"/>
      <c r="AO14" s="161"/>
      <c r="AP14" s="161"/>
      <c r="AQ14" s="161"/>
      <c r="AR14" s="161"/>
      <c r="AS14" s="241"/>
      <c r="AT14" s="162"/>
    </row>
    <row r="15" spans="2:47" ht="15" customHeight="1">
      <c r="B15" s="168" t="s">
        <v>77</v>
      </c>
      <c r="C15" s="5" t="s">
        <v>150</v>
      </c>
      <c r="D15" s="189" t="str">
        <f>IF(ISBLANK(E15),"Sans objet","Oui")</f>
        <v>Oui</v>
      </c>
      <c r="E15" s="171" t="s">
        <v>328</v>
      </c>
      <c r="F15" s="194" t="s">
        <v>400</v>
      </c>
      <c r="G15" s="5"/>
      <c r="H15" s="210">
        <f t="shared" si="3"/>
        <v>0</v>
      </c>
      <c r="I15" s="160"/>
      <c r="J15" s="160"/>
      <c r="K15" s="160"/>
      <c r="L15" s="160"/>
      <c r="M15" s="160"/>
      <c r="N15" s="160"/>
      <c r="O15" s="160"/>
      <c r="P15" s="160"/>
      <c r="Q15" s="160"/>
      <c r="R15" s="160"/>
      <c r="S15" s="160"/>
      <c r="T15" s="160"/>
      <c r="U15" s="160"/>
      <c r="V15" s="234"/>
      <c r="W15" s="160"/>
      <c r="X15" s="160"/>
      <c r="Y15" s="160"/>
      <c r="Z15" s="160"/>
      <c r="AA15" s="160"/>
      <c r="AB15" s="160"/>
      <c r="AC15" s="160"/>
      <c r="AD15" s="160"/>
      <c r="AE15" s="234"/>
      <c r="AF15" s="160"/>
      <c r="AG15" s="160"/>
      <c r="AH15" s="160"/>
      <c r="AI15" s="160"/>
      <c r="AJ15" s="241"/>
      <c r="AK15" s="161"/>
      <c r="AL15" s="161"/>
      <c r="AM15" s="161"/>
      <c r="AN15" s="161"/>
      <c r="AO15" s="161"/>
      <c r="AP15" s="161"/>
      <c r="AQ15" s="161"/>
      <c r="AR15" s="161"/>
      <c r="AS15" s="241"/>
      <c r="AT15" s="162"/>
    </row>
    <row r="16" spans="2:47" ht="15" customHeight="1">
      <c r="B16" s="168" t="s">
        <v>77</v>
      </c>
      <c r="C16" s="5" t="s">
        <v>150</v>
      </c>
      <c r="D16" s="189" t="str">
        <f>IF(ISBLANK(E16),"Sans objet","Oui")</f>
        <v>Oui</v>
      </c>
      <c r="E16" s="171" t="s">
        <v>329</v>
      </c>
      <c r="F16" s="194" t="s">
        <v>400</v>
      </c>
      <c r="G16" s="5"/>
      <c r="H16" s="210">
        <f t="shared" si="3"/>
        <v>0</v>
      </c>
      <c r="I16" s="160"/>
      <c r="J16" s="160"/>
      <c r="K16" s="160"/>
      <c r="L16" s="160"/>
      <c r="M16" s="160"/>
      <c r="N16" s="160"/>
      <c r="O16" s="160"/>
      <c r="P16" s="160"/>
      <c r="Q16" s="160"/>
      <c r="R16" s="160"/>
      <c r="S16" s="160"/>
      <c r="T16" s="160"/>
      <c r="U16" s="160"/>
      <c r="V16" s="234"/>
      <c r="W16" s="160"/>
      <c r="X16" s="160"/>
      <c r="Y16" s="160"/>
      <c r="Z16" s="160"/>
      <c r="AA16" s="160"/>
      <c r="AB16" s="160"/>
      <c r="AC16" s="160"/>
      <c r="AD16" s="160"/>
      <c r="AE16" s="234"/>
      <c r="AF16" s="160"/>
      <c r="AG16" s="160"/>
      <c r="AH16" s="160"/>
      <c r="AI16" s="160"/>
      <c r="AJ16" s="241"/>
      <c r="AK16" s="161"/>
      <c r="AL16" s="161"/>
      <c r="AM16" s="161"/>
      <c r="AN16" s="161"/>
      <c r="AO16" s="161"/>
      <c r="AP16" s="161"/>
      <c r="AQ16" s="161"/>
      <c r="AR16" s="161"/>
      <c r="AS16" s="241"/>
      <c r="AT16" s="162"/>
    </row>
    <row r="17" spans="2:46" ht="15" customHeight="1">
      <c r="B17" s="180" t="s">
        <v>78</v>
      </c>
      <c r="C17" s="138" t="s">
        <v>151</v>
      </c>
      <c r="D17" s="189"/>
      <c r="E17" s="171"/>
      <c r="F17" s="194"/>
      <c r="G17" s="5"/>
      <c r="H17" s="210">
        <f t="shared" si="3"/>
        <v>0</v>
      </c>
      <c r="I17" s="160"/>
      <c r="J17" s="160"/>
      <c r="K17" s="160"/>
      <c r="L17" s="160"/>
      <c r="M17" s="160"/>
      <c r="N17" s="160"/>
      <c r="O17" s="160"/>
      <c r="P17" s="160"/>
      <c r="Q17" s="160"/>
      <c r="R17" s="160"/>
      <c r="S17" s="160"/>
      <c r="T17" s="160"/>
      <c r="U17" s="160"/>
      <c r="V17" s="234"/>
      <c r="W17" s="160"/>
      <c r="X17" s="160"/>
      <c r="Y17" s="160"/>
      <c r="Z17" s="160"/>
      <c r="AA17" s="160"/>
      <c r="AB17" s="160"/>
      <c r="AC17" s="160"/>
      <c r="AD17" s="160"/>
      <c r="AE17" s="234"/>
      <c r="AF17" s="160"/>
      <c r="AG17" s="160"/>
      <c r="AH17" s="160"/>
      <c r="AI17" s="160"/>
      <c r="AJ17" s="241"/>
      <c r="AK17" s="161"/>
      <c r="AL17" s="161"/>
      <c r="AM17" s="161"/>
      <c r="AN17" s="161"/>
      <c r="AO17" s="161"/>
      <c r="AP17" s="161"/>
      <c r="AQ17" s="161"/>
      <c r="AR17" s="161"/>
      <c r="AS17" s="241"/>
      <c r="AT17" s="162"/>
    </row>
    <row r="18" spans="2:46" ht="33" customHeight="1">
      <c r="B18" s="168" t="s">
        <v>79</v>
      </c>
      <c r="C18" s="5" t="s">
        <v>241</v>
      </c>
      <c r="D18" s="189" t="str">
        <f t="shared" ref="D18:D24" si="4">IF(ISBLANK(E18),"Sans objet","Oui")</f>
        <v>Oui</v>
      </c>
      <c r="E18" s="171" t="s">
        <v>349</v>
      </c>
      <c r="F18" s="194" t="s">
        <v>399</v>
      </c>
      <c r="G18" s="5"/>
      <c r="H18" s="210">
        <f t="shared" si="3"/>
        <v>59</v>
      </c>
      <c r="I18" s="160">
        <v>59</v>
      </c>
      <c r="J18" s="160"/>
      <c r="K18" s="160"/>
      <c r="L18" s="160"/>
      <c r="M18" s="160"/>
      <c r="N18" s="160"/>
      <c r="O18" s="160"/>
      <c r="P18" s="160"/>
      <c r="Q18" s="160"/>
      <c r="R18" s="160"/>
      <c r="S18" s="160"/>
      <c r="T18" s="160"/>
      <c r="U18" s="160"/>
      <c r="V18" s="234"/>
      <c r="W18" s="160"/>
      <c r="X18" s="160"/>
      <c r="Y18" s="160"/>
      <c r="Z18" s="160"/>
      <c r="AA18" s="160"/>
      <c r="AB18" s="160"/>
      <c r="AC18" s="160"/>
      <c r="AD18" s="160"/>
      <c r="AE18" s="234"/>
      <c r="AF18" s="160"/>
      <c r="AG18" s="160"/>
      <c r="AH18" s="160"/>
      <c r="AI18" s="160"/>
      <c r="AJ18" s="241"/>
      <c r="AK18" s="161"/>
      <c r="AL18" s="161"/>
      <c r="AM18" s="161"/>
      <c r="AN18" s="161"/>
      <c r="AO18" s="161"/>
      <c r="AP18" s="161"/>
      <c r="AQ18" s="161"/>
      <c r="AR18" s="161"/>
      <c r="AS18" s="241"/>
      <c r="AT18" s="162"/>
    </row>
    <row r="19" spans="2:46" ht="33.75" customHeight="1">
      <c r="B19" s="168" t="s">
        <v>79</v>
      </c>
      <c r="C19" s="5" t="s">
        <v>241</v>
      </c>
      <c r="D19" s="189" t="str">
        <f t="shared" si="4"/>
        <v>Oui</v>
      </c>
      <c r="E19" s="171" t="s">
        <v>348</v>
      </c>
      <c r="F19" s="194" t="s">
        <v>401</v>
      </c>
      <c r="G19" s="5"/>
      <c r="H19" s="210">
        <f t="shared" si="3"/>
        <v>452</v>
      </c>
      <c r="I19" s="160"/>
      <c r="J19" s="160">
        <v>2</v>
      </c>
      <c r="K19" s="160"/>
      <c r="L19" s="160"/>
      <c r="M19" s="160"/>
      <c r="N19" s="160"/>
      <c r="O19" s="160"/>
      <c r="P19" s="160"/>
      <c r="Q19" s="160"/>
      <c r="R19" s="160"/>
      <c r="S19" s="160"/>
      <c r="T19" s="160"/>
      <c r="U19" s="160"/>
      <c r="V19" s="234"/>
      <c r="W19" s="160"/>
      <c r="X19" s="160">
        <v>444</v>
      </c>
      <c r="Y19" s="160"/>
      <c r="Z19" s="160"/>
      <c r="AA19" s="160"/>
      <c r="AB19" s="160"/>
      <c r="AC19" s="160"/>
      <c r="AD19" s="160"/>
      <c r="AE19" s="234"/>
      <c r="AF19" s="160"/>
      <c r="AG19" s="160"/>
      <c r="AH19" s="160"/>
      <c r="AI19" s="160"/>
      <c r="AJ19" s="241"/>
      <c r="AK19" s="161"/>
      <c r="AL19" s="161"/>
      <c r="AM19" s="161"/>
      <c r="AN19" s="161"/>
      <c r="AO19" s="161"/>
      <c r="AP19" s="161"/>
      <c r="AQ19" s="161"/>
      <c r="AR19" s="161"/>
      <c r="AS19" s="241">
        <v>6</v>
      </c>
      <c r="AT19" s="162"/>
    </row>
    <row r="20" spans="2:46" ht="33" customHeight="1">
      <c r="B20" s="168" t="s">
        <v>79</v>
      </c>
      <c r="C20" s="5" t="s">
        <v>241</v>
      </c>
      <c r="D20" s="189" t="str">
        <f t="shared" si="4"/>
        <v>Oui</v>
      </c>
      <c r="E20" s="171" t="s">
        <v>347</v>
      </c>
      <c r="F20" s="194" t="s">
        <v>399</v>
      </c>
      <c r="G20" s="5"/>
      <c r="H20" s="210">
        <f t="shared" si="3"/>
        <v>35951</v>
      </c>
      <c r="I20" s="160"/>
      <c r="J20" s="160">
        <v>370</v>
      </c>
      <c r="K20" s="160"/>
      <c r="L20" s="160"/>
      <c r="M20" s="160"/>
      <c r="N20" s="160"/>
      <c r="O20" s="160"/>
      <c r="P20" s="160"/>
      <c r="Q20" s="160"/>
      <c r="R20" s="160"/>
      <c r="S20" s="160"/>
      <c r="T20" s="160"/>
      <c r="U20" s="160"/>
      <c r="V20" s="234"/>
      <c r="W20" s="160">
        <v>7832</v>
      </c>
      <c r="X20" s="160"/>
      <c r="Y20" s="160">
        <v>9</v>
      </c>
      <c r="Z20" s="160"/>
      <c r="AA20" s="160"/>
      <c r="AB20" s="160"/>
      <c r="AC20" s="160"/>
      <c r="AD20" s="160"/>
      <c r="AE20" s="234"/>
      <c r="AF20" s="160"/>
      <c r="AG20" s="160">
        <v>27643</v>
      </c>
      <c r="AH20" s="160"/>
      <c r="AI20" s="160"/>
      <c r="AJ20" s="241"/>
      <c r="AK20" s="161"/>
      <c r="AL20" s="161"/>
      <c r="AM20" s="161"/>
      <c r="AN20" s="161"/>
      <c r="AO20" s="161"/>
      <c r="AP20" s="161"/>
      <c r="AQ20" s="161"/>
      <c r="AR20" s="161">
        <v>11</v>
      </c>
      <c r="AS20" s="241">
        <v>86</v>
      </c>
      <c r="AT20" s="162"/>
    </row>
    <row r="21" spans="2:46" ht="15" customHeight="1">
      <c r="B21" s="168" t="s">
        <v>79</v>
      </c>
      <c r="C21" s="5" t="s">
        <v>241</v>
      </c>
      <c r="D21" s="189" t="str">
        <f t="shared" si="4"/>
        <v>Oui</v>
      </c>
      <c r="E21" s="171" t="s">
        <v>333</v>
      </c>
      <c r="F21" s="194" t="s">
        <v>400</v>
      </c>
      <c r="G21" s="5"/>
      <c r="H21" s="210">
        <f t="shared" si="3"/>
        <v>0</v>
      </c>
      <c r="I21" s="160"/>
      <c r="J21" s="160"/>
      <c r="K21" s="160"/>
      <c r="L21" s="160"/>
      <c r="M21" s="160"/>
      <c r="N21" s="160"/>
      <c r="O21" s="160"/>
      <c r="P21" s="160"/>
      <c r="Q21" s="160"/>
      <c r="R21" s="160"/>
      <c r="S21" s="160"/>
      <c r="T21" s="160"/>
      <c r="U21" s="160"/>
      <c r="V21" s="234"/>
      <c r="W21" s="160"/>
      <c r="X21" s="160"/>
      <c r="Y21" s="160"/>
      <c r="Z21" s="160"/>
      <c r="AA21" s="160"/>
      <c r="AB21" s="160"/>
      <c r="AC21" s="160"/>
      <c r="AD21" s="160"/>
      <c r="AE21" s="234"/>
      <c r="AF21" s="160"/>
      <c r="AG21" s="160"/>
      <c r="AH21" s="160"/>
      <c r="AI21" s="160"/>
      <c r="AJ21" s="241"/>
      <c r="AK21" s="161"/>
      <c r="AL21" s="161"/>
      <c r="AM21" s="161"/>
      <c r="AN21" s="161"/>
      <c r="AO21" s="161"/>
      <c r="AP21" s="161"/>
      <c r="AQ21" s="161"/>
      <c r="AR21" s="161"/>
      <c r="AS21" s="241"/>
      <c r="AT21" s="162"/>
    </row>
    <row r="22" spans="2:46" ht="15" customHeight="1">
      <c r="B22" s="168" t="s">
        <v>79</v>
      </c>
      <c r="C22" s="5" t="s">
        <v>241</v>
      </c>
      <c r="D22" s="189" t="str">
        <f t="shared" si="4"/>
        <v>Oui</v>
      </c>
      <c r="E22" s="171" t="s">
        <v>354</v>
      </c>
      <c r="F22" s="194" t="s">
        <v>399</v>
      </c>
      <c r="G22" s="5"/>
      <c r="H22" s="210">
        <f t="shared" si="3"/>
        <v>0</v>
      </c>
      <c r="I22" s="160"/>
      <c r="J22" s="160"/>
      <c r="K22" s="160"/>
      <c r="L22" s="160"/>
      <c r="M22" s="160"/>
      <c r="N22" s="160"/>
      <c r="O22" s="160"/>
      <c r="P22" s="160"/>
      <c r="Q22" s="160"/>
      <c r="R22" s="160"/>
      <c r="S22" s="160"/>
      <c r="T22" s="160"/>
      <c r="U22" s="160"/>
      <c r="V22" s="234"/>
      <c r="W22" s="160"/>
      <c r="X22" s="160"/>
      <c r="Y22" s="160"/>
      <c r="Z22" s="160"/>
      <c r="AA22" s="160"/>
      <c r="AB22" s="160"/>
      <c r="AC22" s="160"/>
      <c r="AD22" s="160"/>
      <c r="AE22" s="234"/>
      <c r="AF22" s="160"/>
      <c r="AG22" s="160"/>
      <c r="AH22" s="160"/>
      <c r="AI22" s="160"/>
      <c r="AJ22" s="241"/>
      <c r="AK22" s="161"/>
      <c r="AL22" s="161"/>
      <c r="AM22" s="161"/>
      <c r="AN22" s="161"/>
      <c r="AO22" s="161"/>
      <c r="AP22" s="161"/>
      <c r="AQ22" s="161"/>
      <c r="AR22" s="161"/>
      <c r="AS22" s="241"/>
      <c r="AT22" s="162"/>
    </row>
    <row r="23" spans="2:46" ht="15" customHeight="1">
      <c r="B23" s="168" t="s">
        <v>80</v>
      </c>
      <c r="C23" s="5" t="s">
        <v>152</v>
      </c>
      <c r="D23" s="189" t="str">
        <f t="shared" si="4"/>
        <v>Oui</v>
      </c>
      <c r="E23" s="171" t="s">
        <v>330</v>
      </c>
      <c r="F23" s="194" t="s">
        <v>399</v>
      </c>
      <c r="G23" s="5"/>
      <c r="H23" s="210">
        <f>SUM(I23:AT23)</f>
        <v>480</v>
      </c>
      <c r="I23" s="160"/>
      <c r="J23" s="160"/>
      <c r="K23" s="158"/>
      <c r="L23" s="160"/>
      <c r="M23" s="160"/>
      <c r="N23" s="160"/>
      <c r="O23" s="160"/>
      <c r="P23" s="160"/>
      <c r="Q23" s="160"/>
      <c r="R23" s="160"/>
      <c r="S23" s="160"/>
      <c r="T23" s="160"/>
      <c r="U23" s="160"/>
      <c r="V23" s="234"/>
      <c r="W23" s="160"/>
      <c r="X23" s="160"/>
      <c r="Y23" s="160"/>
      <c r="Z23" s="160"/>
      <c r="AA23" s="160"/>
      <c r="AB23" s="160"/>
      <c r="AC23" s="160"/>
      <c r="AD23" s="160"/>
      <c r="AE23" s="234"/>
      <c r="AF23" s="160"/>
      <c r="AG23" s="160"/>
      <c r="AH23" s="160"/>
      <c r="AI23" s="160"/>
      <c r="AJ23" s="241"/>
      <c r="AK23" s="161"/>
      <c r="AL23" s="161"/>
      <c r="AM23" s="161"/>
      <c r="AN23" s="161"/>
      <c r="AO23" s="161"/>
      <c r="AP23" s="161"/>
      <c r="AQ23" s="161"/>
      <c r="AR23" s="161">
        <v>368</v>
      </c>
      <c r="AS23" s="241">
        <v>112</v>
      </c>
      <c r="AT23" s="162"/>
    </row>
    <row r="24" spans="2:46" ht="15" customHeight="1">
      <c r="B24" s="168" t="s">
        <v>81</v>
      </c>
      <c r="C24" s="5" t="s">
        <v>153</v>
      </c>
      <c r="D24" s="189" t="str">
        <f t="shared" si="4"/>
        <v>Sans objet</v>
      </c>
      <c r="E24" s="171"/>
      <c r="F24" s="194"/>
      <c r="G24" s="5"/>
      <c r="H24" s="210">
        <f t="shared" si="3"/>
        <v>0</v>
      </c>
      <c r="I24" s="160"/>
      <c r="J24" s="160"/>
      <c r="K24" s="160"/>
      <c r="L24" s="160"/>
      <c r="M24" s="160"/>
      <c r="N24" s="160"/>
      <c r="O24" s="160"/>
      <c r="P24" s="160"/>
      <c r="Q24" s="160"/>
      <c r="R24" s="160"/>
      <c r="S24" s="160"/>
      <c r="T24" s="160"/>
      <c r="U24" s="160"/>
      <c r="V24" s="234"/>
      <c r="W24" s="160"/>
      <c r="X24" s="160"/>
      <c r="Y24" s="160"/>
      <c r="Z24" s="160"/>
      <c r="AA24" s="160"/>
      <c r="AB24" s="160"/>
      <c r="AC24" s="160"/>
      <c r="AD24" s="160"/>
      <c r="AE24" s="234"/>
      <c r="AF24" s="160"/>
      <c r="AG24" s="160"/>
      <c r="AH24" s="160"/>
      <c r="AI24" s="160"/>
      <c r="AJ24" s="241"/>
      <c r="AK24" s="161"/>
      <c r="AL24" s="161"/>
      <c r="AM24" s="161"/>
      <c r="AN24" s="161"/>
      <c r="AO24" s="161"/>
      <c r="AP24" s="161"/>
      <c r="AQ24" s="161"/>
      <c r="AR24" s="161"/>
      <c r="AS24" s="241"/>
      <c r="AT24" s="162"/>
    </row>
    <row r="25" spans="2:46" ht="15" customHeight="1">
      <c r="B25" s="180" t="s">
        <v>82</v>
      </c>
      <c r="C25" s="138" t="s">
        <v>154</v>
      </c>
      <c r="D25" s="189"/>
      <c r="E25" s="171"/>
      <c r="F25" s="194"/>
      <c r="G25" s="5"/>
      <c r="H25" s="210">
        <f t="shared" si="3"/>
        <v>0</v>
      </c>
      <c r="I25" s="160"/>
      <c r="J25" s="160"/>
      <c r="K25" s="160"/>
      <c r="L25" s="160"/>
      <c r="M25" s="160"/>
      <c r="N25" s="160"/>
      <c r="O25" s="160"/>
      <c r="P25" s="160"/>
      <c r="Q25" s="160"/>
      <c r="R25" s="160"/>
      <c r="S25" s="160"/>
      <c r="T25" s="160"/>
      <c r="U25" s="160"/>
      <c r="V25" s="234"/>
      <c r="W25" s="160"/>
      <c r="X25" s="160"/>
      <c r="Y25" s="160"/>
      <c r="Z25" s="160"/>
      <c r="AA25" s="160"/>
      <c r="AB25" s="160"/>
      <c r="AC25" s="160"/>
      <c r="AD25" s="160"/>
      <c r="AE25" s="234"/>
      <c r="AF25" s="160"/>
      <c r="AG25" s="160"/>
      <c r="AH25" s="160"/>
      <c r="AI25" s="160"/>
      <c r="AJ25" s="241"/>
      <c r="AK25" s="161"/>
      <c r="AL25" s="161"/>
      <c r="AM25" s="161"/>
      <c r="AN25" s="161"/>
      <c r="AO25" s="161"/>
      <c r="AP25" s="161"/>
      <c r="AQ25" s="161"/>
      <c r="AR25" s="161"/>
      <c r="AS25" s="241"/>
      <c r="AT25" s="162"/>
    </row>
    <row r="26" spans="2:46" ht="31.5" customHeight="1">
      <c r="B26" s="168" t="s">
        <v>85</v>
      </c>
      <c r="C26" s="5" t="s">
        <v>157</v>
      </c>
      <c r="D26" s="189" t="str">
        <f>IF(ISBLANK(E26),"Sans objet","Oui")</f>
        <v>Oui</v>
      </c>
      <c r="E26" s="171" t="s">
        <v>355</v>
      </c>
      <c r="F26" s="194" t="s">
        <v>401</v>
      </c>
      <c r="G26" s="5"/>
      <c r="H26" s="210">
        <f t="shared" si="3"/>
        <v>0</v>
      </c>
      <c r="I26" s="160"/>
      <c r="J26" s="160"/>
      <c r="K26" s="160"/>
      <c r="L26" s="160"/>
      <c r="M26" s="160"/>
      <c r="N26" s="160"/>
      <c r="O26" s="160"/>
      <c r="P26" s="160"/>
      <c r="Q26" s="160"/>
      <c r="R26" s="160"/>
      <c r="S26" s="160"/>
      <c r="T26" s="160"/>
      <c r="U26" s="160"/>
      <c r="V26" s="234"/>
      <c r="W26" s="160"/>
      <c r="X26" s="160"/>
      <c r="Y26" s="160"/>
      <c r="Z26" s="160"/>
      <c r="AA26" s="160"/>
      <c r="AB26" s="160"/>
      <c r="AC26" s="160"/>
      <c r="AD26" s="160"/>
      <c r="AE26" s="234"/>
      <c r="AF26" s="160"/>
      <c r="AG26" s="160"/>
      <c r="AH26" s="160"/>
      <c r="AI26" s="160"/>
      <c r="AJ26" s="241"/>
      <c r="AK26" s="161"/>
      <c r="AL26" s="161"/>
      <c r="AM26" s="161"/>
      <c r="AN26" s="161"/>
      <c r="AO26" s="161"/>
      <c r="AP26" s="161"/>
      <c r="AQ26" s="161"/>
      <c r="AR26" s="161"/>
      <c r="AS26" s="241"/>
      <c r="AT26" s="162"/>
    </row>
    <row r="27" spans="2:46" ht="15" customHeight="1">
      <c r="B27" s="168" t="s">
        <v>83</v>
      </c>
      <c r="C27" s="5" t="s">
        <v>155</v>
      </c>
      <c r="D27" s="189" t="str">
        <f>IF(ISBLANK(E27),"Sans objet","Oui")</f>
        <v>Oui</v>
      </c>
      <c r="E27" s="172" t="s">
        <v>336</v>
      </c>
      <c r="F27" s="194" t="s">
        <v>400</v>
      </c>
      <c r="G27" s="5"/>
      <c r="H27" s="210">
        <f>SUM(I27:AT27)</f>
        <v>2892</v>
      </c>
      <c r="I27" s="160"/>
      <c r="J27" s="160"/>
      <c r="K27" s="160"/>
      <c r="L27" s="160"/>
      <c r="M27" s="160"/>
      <c r="N27" s="160"/>
      <c r="O27" s="160"/>
      <c r="P27" s="160"/>
      <c r="Q27" s="160"/>
      <c r="R27" s="160"/>
      <c r="S27" s="160"/>
      <c r="T27" s="160"/>
      <c r="U27" s="160"/>
      <c r="V27" s="234"/>
      <c r="W27" s="160"/>
      <c r="X27" s="160"/>
      <c r="Y27" s="160"/>
      <c r="Z27" s="160"/>
      <c r="AA27" s="160"/>
      <c r="AB27" s="160"/>
      <c r="AC27" s="160"/>
      <c r="AD27" s="160"/>
      <c r="AE27" s="234"/>
      <c r="AF27" s="160"/>
      <c r="AG27" s="160">
        <v>2649</v>
      </c>
      <c r="AH27" s="160"/>
      <c r="AI27" s="160"/>
      <c r="AJ27" s="241"/>
      <c r="AK27" s="161"/>
      <c r="AL27" s="161"/>
      <c r="AM27" s="161"/>
      <c r="AN27" s="161"/>
      <c r="AO27" s="161"/>
      <c r="AP27" s="161"/>
      <c r="AQ27" s="161"/>
      <c r="AR27" s="161">
        <v>46</v>
      </c>
      <c r="AS27" s="241">
        <v>167</v>
      </c>
      <c r="AT27" s="162">
        <v>30</v>
      </c>
    </row>
    <row r="28" spans="2:46" ht="15" customHeight="1">
      <c r="B28" s="168" t="s">
        <v>84</v>
      </c>
      <c r="C28" s="5" t="s">
        <v>156</v>
      </c>
      <c r="D28" s="189" t="str">
        <f>IF(ISBLANK(E28),"Sans objet","Oui")</f>
        <v>Oui</v>
      </c>
      <c r="E28" s="171" t="s">
        <v>344</v>
      </c>
      <c r="F28" s="194" t="s">
        <v>402</v>
      </c>
      <c r="G28" s="5"/>
      <c r="H28" s="210">
        <f t="shared" si="3"/>
        <v>0</v>
      </c>
      <c r="I28" s="160"/>
      <c r="J28" s="160"/>
      <c r="K28" s="160"/>
      <c r="L28" s="161"/>
      <c r="M28" s="160"/>
      <c r="N28" s="160"/>
      <c r="O28" s="160"/>
      <c r="P28" s="160"/>
      <c r="Q28" s="160"/>
      <c r="R28" s="160"/>
      <c r="S28" s="160"/>
      <c r="T28" s="160"/>
      <c r="U28" s="160"/>
      <c r="V28" s="234"/>
      <c r="W28" s="160"/>
      <c r="X28" s="160"/>
      <c r="Y28" s="160"/>
      <c r="Z28" s="160"/>
      <c r="AA28" s="160"/>
      <c r="AB28" s="160"/>
      <c r="AC28" s="160"/>
      <c r="AD28" s="160"/>
      <c r="AE28" s="234"/>
      <c r="AF28" s="160"/>
      <c r="AG28" s="160"/>
      <c r="AH28" s="160"/>
      <c r="AI28" s="160"/>
      <c r="AJ28" s="241"/>
      <c r="AK28" s="161"/>
      <c r="AL28" s="161"/>
      <c r="AM28" s="161"/>
      <c r="AN28" s="161"/>
      <c r="AO28" s="161"/>
      <c r="AP28" s="161"/>
      <c r="AQ28" s="161"/>
      <c r="AR28" s="161"/>
      <c r="AS28" s="241"/>
      <c r="AT28" s="162"/>
    </row>
    <row r="29" spans="2:46" ht="15" customHeight="1">
      <c r="B29" s="179" t="s">
        <v>86</v>
      </c>
      <c r="C29" s="138" t="s">
        <v>158</v>
      </c>
      <c r="D29" s="189"/>
      <c r="E29" s="171"/>
      <c r="F29" s="194"/>
      <c r="G29" s="5"/>
      <c r="H29" s="210">
        <f t="shared" si="3"/>
        <v>0</v>
      </c>
      <c r="I29" s="160"/>
      <c r="J29" s="160"/>
      <c r="K29" s="160"/>
      <c r="L29" s="160"/>
      <c r="M29" s="160"/>
      <c r="N29" s="160"/>
      <c r="O29" s="160"/>
      <c r="P29" s="160"/>
      <c r="Q29" s="160"/>
      <c r="R29" s="160"/>
      <c r="S29" s="160"/>
      <c r="T29" s="160"/>
      <c r="U29" s="160"/>
      <c r="V29" s="234"/>
      <c r="W29" s="160"/>
      <c r="X29" s="160"/>
      <c r="Y29" s="160"/>
      <c r="Z29" s="160"/>
      <c r="AA29" s="160"/>
      <c r="AB29" s="160"/>
      <c r="AC29" s="160"/>
      <c r="AD29" s="160"/>
      <c r="AE29" s="234"/>
      <c r="AF29" s="160"/>
      <c r="AG29" s="160"/>
      <c r="AH29" s="160"/>
      <c r="AI29" s="160"/>
      <c r="AJ29" s="241"/>
      <c r="AK29" s="161"/>
      <c r="AL29" s="161"/>
      <c r="AM29" s="161"/>
      <c r="AN29" s="161"/>
      <c r="AO29" s="161"/>
      <c r="AP29" s="161"/>
      <c r="AQ29" s="161"/>
      <c r="AR29" s="161"/>
      <c r="AS29" s="241"/>
      <c r="AT29" s="162"/>
    </row>
    <row r="30" spans="2:46" ht="15" customHeight="1">
      <c r="B30" s="168" t="s">
        <v>87</v>
      </c>
      <c r="C30" s="5" t="s">
        <v>159</v>
      </c>
      <c r="D30" s="189" t="str">
        <f>IF(ISBLANK(E30),"Sans objet","Oui")</f>
        <v>Oui</v>
      </c>
      <c r="E30" s="171" t="s">
        <v>312</v>
      </c>
      <c r="F30" s="194" t="s">
        <v>401</v>
      </c>
      <c r="G30" s="5"/>
      <c r="H30" s="210">
        <f t="shared" si="3"/>
        <v>227</v>
      </c>
      <c r="I30" s="160"/>
      <c r="J30" s="160">
        <v>1</v>
      </c>
      <c r="L30" s="161"/>
      <c r="M30" s="160"/>
      <c r="N30" s="160"/>
      <c r="O30" s="160"/>
      <c r="P30" s="160"/>
      <c r="Q30" s="160"/>
      <c r="R30" s="160"/>
      <c r="S30" s="160"/>
      <c r="T30" s="160"/>
      <c r="U30" s="160"/>
      <c r="V30" s="234"/>
      <c r="W30" s="160"/>
      <c r="X30" s="160">
        <v>222</v>
      </c>
      <c r="Y30" s="160"/>
      <c r="Z30" s="160"/>
      <c r="AA30" s="160"/>
      <c r="AB30" s="160"/>
      <c r="AC30" s="160"/>
      <c r="AD30" s="160"/>
      <c r="AE30" s="234"/>
      <c r="AF30" s="160"/>
      <c r="AG30" s="160"/>
      <c r="AH30" s="160"/>
      <c r="AI30" s="160"/>
      <c r="AJ30" s="241"/>
      <c r="AK30" s="161"/>
      <c r="AL30" s="161"/>
      <c r="AM30" s="161"/>
      <c r="AN30" s="161"/>
      <c r="AO30" s="161"/>
      <c r="AP30" s="161"/>
      <c r="AQ30" s="161"/>
      <c r="AR30" s="161"/>
      <c r="AS30" s="241">
        <v>4</v>
      </c>
      <c r="AT30" s="162"/>
    </row>
    <row r="31" spans="2:46" ht="15" customHeight="1">
      <c r="B31" s="168" t="s">
        <v>88</v>
      </c>
      <c r="C31" s="5" t="s">
        <v>160</v>
      </c>
      <c r="D31" s="189" t="str">
        <f t="shared" ref="D31:D43" si="5">IF(ISBLANK(E31),"Sans objet","Oui")</f>
        <v>Oui</v>
      </c>
      <c r="E31" s="171" t="s">
        <v>316</v>
      </c>
      <c r="F31" s="194" t="s">
        <v>401</v>
      </c>
      <c r="G31" s="5"/>
      <c r="H31" s="210">
        <f t="shared" si="3"/>
        <v>160</v>
      </c>
      <c r="I31" s="160"/>
      <c r="J31" s="160">
        <v>5</v>
      </c>
      <c r="L31" s="161"/>
      <c r="M31" s="160"/>
      <c r="N31" s="160"/>
      <c r="O31" s="160"/>
      <c r="P31" s="160"/>
      <c r="Q31" s="160"/>
      <c r="R31" s="160"/>
      <c r="S31" s="160"/>
      <c r="T31" s="160"/>
      <c r="U31" s="160"/>
      <c r="V31" s="234"/>
      <c r="W31" s="160"/>
      <c r="X31" s="160">
        <v>94</v>
      </c>
      <c r="Y31" s="160">
        <v>34</v>
      </c>
      <c r="Z31" s="160"/>
      <c r="AA31" s="160"/>
      <c r="AB31" s="160"/>
      <c r="AC31" s="160"/>
      <c r="AD31" s="160">
        <v>1</v>
      </c>
      <c r="AE31" s="234"/>
      <c r="AF31" s="160">
        <v>2</v>
      </c>
      <c r="AG31" s="160">
        <v>24</v>
      </c>
      <c r="AH31" s="160"/>
      <c r="AI31" s="160"/>
      <c r="AJ31" s="241"/>
      <c r="AK31" s="161"/>
      <c r="AL31" s="161"/>
      <c r="AM31" s="161"/>
      <c r="AN31" s="161"/>
      <c r="AO31" s="161"/>
      <c r="AP31" s="161"/>
      <c r="AQ31" s="161"/>
      <c r="AR31" s="161"/>
      <c r="AS31" s="241"/>
      <c r="AT31" s="162"/>
    </row>
    <row r="32" spans="2:46" ht="33" customHeight="1">
      <c r="B32" s="168" t="s">
        <v>88</v>
      </c>
      <c r="C32" s="5" t="s">
        <v>160</v>
      </c>
      <c r="D32" s="189" t="str">
        <f t="shared" si="5"/>
        <v>Oui</v>
      </c>
      <c r="E32" s="171" t="s">
        <v>337</v>
      </c>
      <c r="F32" s="194" t="s">
        <v>401</v>
      </c>
      <c r="G32" s="5"/>
      <c r="H32" s="210">
        <f t="shared" si="3"/>
        <v>81</v>
      </c>
      <c r="I32" s="160"/>
      <c r="J32" s="160">
        <v>3</v>
      </c>
      <c r="L32" s="161"/>
      <c r="M32" s="160"/>
      <c r="N32" s="160"/>
      <c r="O32" s="160"/>
      <c r="P32" s="160"/>
      <c r="Q32" s="160"/>
      <c r="R32" s="160"/>
      <c r="S32" s="160"/>
      <c r="T32" s="160"/>
      <c r="U32" s="160"/>
      <c r="V32" s="234"/>
      <c r="W32" s="160"/>
      <c r="X32" s="160">
        <v>47</v>
      </c>
      <c r="Y32" s="160">
        <v>17</v>
      </c>
      <c r="Z32" s="160"/>
      <c r="AA32" s="160"/>
      <c r="AB32" s="160"/>
      <c r="AC32" s="160"/>
      <c r="AD32" s="160">
        <v>1</v>
      </c>
      <c r="AE32" s="234"/>
      <c r="AF32" s="160">
        <v>1</v>
      </c>
      <c r="AG32" s="160">
        <v>12</v>
      </c>
      <c r="AH32" s="160"/>
      <c r="AI32" s="160"/>
      <c r="AJ32" s="241"/>
      <c r="AK32" s="161"/>
      <c r="AL32" s="161"/>
      <c r="AM32" s="161"/>
      <c r="AN32" s="161"/>
      <c r="AO32" s="161"/>
      <c r="AP32" s="161"/>
      <c r="AQ32" s="161"/>
      <c r="AR32" s="161"/>
      <c r="AS32" s="241"/>
      <c r="AT32" s="162"/>
    </row>
    <row r="33" spans="2:46" ht="15" customHeight="1">
      <c r="B33" s="168" t="s">
        <v>89</v>
      </c>
      <c r="C33" s="5" t="s">
        <v>242</v>
      </c>
      <c r="D33" s="189" t="str">
        <f t="shared" si="5"/>
        <v>Sans objet</v>
      </c>
      <c r="E33" s="171"/>
      <c r="F33" s="194"/>
      <c r="G33" s="5"/>
      <c r="H33" s="210">
        <f t="shared" si="3"/>
        <v>0</v>
      </c>
      <c r="I33" s="160"/>
      <c r="J33" s="160"/>
      <c r="L33" s="161"/>
      <c r="M33" s="160"/>
      <c r="N33" s="160"/>
      <c r="O33" s="160"/>
      <c r="P33" s="160"/>
      <c r="Q33" s="160"/>
      <c r="R33" s="160"/>
      <c r="S33" s="160"/>
      <c r="T33" s="160"/>
      <c r="U33" s="160"/>
      <c r="V33" s="234"/>
      <c r="W33" s="160"/>
      <c r="X33" s="160"/>
      <c r="Y33" s="160"/>
      <c r="Z33" s="160"/>
      <c r="AA33" s="160"/>
      <c r="AB33" s="160"/>
      <c r="AC33" s="160"/>
      <c r="AD33" s="160"/>
      <c r="AE33" s="234"/>
      <c r="AF33" s="160"/>
      <c r="AG33" s="160"/>
      <c r="AH33" s="160"/>
      <c r="AI33" s="160"/>
      <c r="AJ33" s="241"/>
      <c r="AK33" s="161"/>
      <c r="AL33" s="161"/>
      <c r="AM33" s="161"/>
      <c r="AN33" s="161"/>
      <c r="AO33" s="161"/>
      <c r="AP33" s="161"/>
      <c r="AQ33" s="161"/>
      <c r="AR33" s="161"/>
      <c r="AS33" s="241"/>
      <c r="AT33" s="162"/>
    </row>
    <row r="34" spans="2:46" ht="35.25" customHeight="1">
      <c r="B34" s="168" t="s">
        <v>90</v>
      </c>
      <c r="C34" s="5" t="s">
        <v>243</v>
      </c>
      <c r="D34" s="189" t="str">
        <f t="shared" si="5"/>
        <v>Oui</v>
      </c>
      <c r="E34" s="171" t="s">
        <v>356</v>
      </c>
      <c r="F34" s="194" t="s">
        <v>121</v>
      </c>
      <c r="G34" s="5"/>
      <c r="H34" s="210">
        <f t="shared" si="3"/>
        <v>0</v>
      </c>
      <c r="I34" s="160"/>
      <c r="J34" s="160"/>
      <c r="K34" s="214"/>
      <c r="L34" s="160"/>
      <c r="M34" s="160"/>
      <c r="N34" s="160"/>
      <c r="O34" s="160"/>
      <c r="P34" s="160"/>
      <c r="Q34" s="160"/>
      <c r="R34" s="160"/>
      <c r="S34" s="160"/>
      <c r="T34" s="160"/>
      <c r="U34" s="160"/>
      <c r="V34" s="234"/>
      <c r="W34" s="160"/>
      <c r="X34" s="160"/>
      <c r="Y34" s="160"/>
      <c r="Z34" s="160"/>
      <c r="AA34" s="160"/>
      <c r="AB34" s="160"/>
      <c r="AC34" s="160"/>
      <c r="AD34" s="160"/>
      <c r="AE34" s="234"/>
      <c r="AF34" s="160"/>
      <c r="AG34" s="160"/>
      <c r="AH34" s="160"/>
      <c r="AI34" s="160"/>
      <c r="AJ34" s="241"/>
      <c r="AK34" s="161"/>
      <c r="AL34" s="161"/>
      <c r="AM34" s="161"/>
      <c r="AN34" s="161"/>
      <c r="AO34" s="161"/>
      <c r="AP34" s="161"/>
      <c r="AQ34" s="161"/>
      <c r="AR34" s="161"/>
      <c r="AS34" s="241"/>
      <c r="AT34" s="162"/>
    </row>
    <row r="35" spans="2:46" ht="34.5" customHeight="1">
      <c r="B35" s="168" t="s">
        <v>90</v>
      </c>
      <c r="C35" s="5" t="s">
        <v>243</v>
      </c>
      <c r="D35" s="189" t="str">
        <f t="shared" si="5"/>
        <v>Oui</v>
      </c>
      <c r="E35" s="171" t="s">
        <v>341</v>
      </c>
      <c r="F35" s="194" t="s">
        <v>399</v>
      </c>
      <c r="G35" s="5"/>
      <c r="H35" s="210">
        <f t="shared" si="3"/>
        <v>408</v>
      </c>
      <c r="I35" s="160"/>
      <c r="J35" s="160"/>
      <c r="L35" s="161"/>
      <c r="M35" s="160"/>
      <c r="N35" s="160">
        <v>408</v>
      </c>
      <c r="O35" s="160"/>
      <c r="P35" s="160"/>
      <c r="Q35" s="160"/>
      <c r="R35" s="160"/>
      <c r="S35" s="160"/>
      <c r="T35" s="160"/>
      <c r="U35" s="160"/>
      <c r="V35" s="234"/>
      <c r="W35" s="160"/>
      <c r="X35" s="160"/>
      <c r="Y35" s="160"/>
      <c r="Z35" s="160"/>
      <c r="AA35" s="160"/>
      <c r="AB35" s="160"/>
      <c r="AC35" s="160"/>
      <c r="AD35" s="160"/>
      <c r="AE35" s="234"/>
      <c r="AF35" s="160"/>
      <c r="AG35" s="160"/>
      <c r="AH35" s="160"/>
      <c r="AI35" s="160"/>
      <c r="AJ35" s="241"/>
      <c r="AK35" s="161"/>
      <c r="AL35" s="161"/>
      <c r="AM35" s="161"/>
      <c r="AN35" s="161"/>
      <c r="AO35" s="161"/>
      <c r="AP35" s="161"/>
      <c r="AQ35" s="161"/>
      <c r="AR35" s="161"/>
      <c r="AS35" s="241"/>
      <c r="AT35" s="162"/>
    </row>
    <row r="36" spans="2:46" ht="33" customHeight="1">
      <c r="B36" s="168" t="s">
        <v>90</v>
      </c>
      <c r="C36" s="5" t="s">
        <v>243</v>
      </c>
      <c r="D36" s="189" t="str">
        <f t="shared" si="5"/>
        <v>Oui</v>
      </c>
      <c r="E36" s="171" t="s">
        <v>342</v>
      </c>
      <c r="F36" s="194" t="s">
        <v>399</v>
      </c>
      <c r="G36" s="5"/>
      <c r="H36" s="210">
        <f t="shared" si="3"/>
        <v>2921</v>
      </c>
      <c r="I36" s="160">
        <v>3</v>
      </c>
      <c r="J36" s="160">
        <v>7</v>
      </c>
      <c r="K36" s="214"/>
      <c r="L36" s="160"/>
      <c r="M36" s="160"/>
      <c r="N36" s="160"/>
      <c r="O36" s="160"/>
      <c r="P36" s="160"/>
      <c r="Q36" s="160"/>
      <c r="R36" s="160"/>
      <c r="S36" s="160"/>
      <c r="T36" s="160"/>
      <c r="U36" s="160"/>
      <c r="V36" s="234"/>
      <c r="W36" s="160">
        <v>6</v>
      </c>
      <c r="X36" s="160"/>
      <c r="Y36" s="160">
        <v>1596</v>
      </c>
      <c r="Z36" s="160">
        <v>7</v>
      </c>
      <c r="AA36" s="160"/>
      <c r="AB36" s="160">
        <v>4</v>
      </c>
      <c r="AC36" s="160"/>
      <c r="AD36" s="160">
        <v>1080</v>
      </c>
      <c r="AE36" s="234"/>
      <c r="AF36" s="160"/>
      <c r="AG36" s="160">
        <v>84</v>
      </c>
      <c r="AH36" s="160"/>
      <c r="AI36" s="160">
        <v>11</v>
      </c>
      <c r="AJ36" s="241"/>
      <c r="AK36" s="161"/>
      <c r="AL36" s="161">
        <v>28</v>
      </c>
      <c r="AM36" s="161">
        <v>1</v>
      </c>
      <c r="AN36" s="161">
        <v>5</v>
      </c>
      <c r="AO36" s="161"/>
      <c r="AP36" s="161"/>
      <c r="AQ36" s="161"/>
      <c r="AR36" s="161">
        <v>14</v>
      </c>
      <c r="AS36" s="241">
        <v>75</v>
      </c>
      <c r="AT36" s="162"/>
    </row>
    <row r="37" spans="2:46" ht="15" customHeight="1">
      <c r="B37" s="168" t="s">
        <v>90</v>
      </c>
      <c r="C37" s="5" t="s">
        <v>243</v>
      </c>
      <c r="D37" s="189" t="str">
        <f t="shared" si="5"/>
        <v>Oui</v>
      </c>
      <c r="E37" s="172" t="s">
        <v>327</v>
      </c>
      <c r="F37" s="194" t="s">
        <v>403</v>
      </c>
      <c r="G37" s="5"/>
      <c r="H37" s="210">
        <f t="shared" si="3"/>
        <v>0</v>
      </c>
      <c r="I37" s="160"/>
      <c r="J37" s="160"/>
      <c r="K37" s="160"/>
      <c r="L37" s="160"/>
      <c r="M37" s="160"/>
      <c r="N37" s="160"/>
      <c r="O37" s="160"/>
      <c r="P37" s="160"/>
      <c r="Q37" s="160"/>
      <c r="R37" s="160"/>
      <c r="S37" s="160"/>
      <c r="T37" s="160"/>
      <c r="U37" s="160"/>
      <c r="V37" s="234"/>
      <c r="W37" s="160"/>
      <c r="X37" s="160"/>
      <c r="Y37" s="160"/>
      <c r="Z37" s="160"/>
      <c r="AA37" s="160"/>
      <c r="AB37" s="160"/>
      <c r="AC37" s="160"/>
      <c r="AD37" s="160"/>
      <c r="AE37" s="234"/>
      <c r="AF37" s="160"/>
      <c r="AG37" s="160"/>
      <c r="AH37" s="160"/>
      <c r="AI37" s="160"/>
      <c r="AJ37" s="241"/>
      <c r="AK37" s="161"/>
      <c r="AL37" s="161"/>
      <c r="AM37" s="161"/>
      <c r="AN37" s="161"/>
      <c r="AO37" s="161"/>
      <c r="AP37" s="161"/>
      <c r="AQ37" s="161"/>
      <c r="AR37" s="161"/>
      <c r="AS37" s="241"/>
      <c r="AT37" s="162"/>
    </row>
    <row r="38" spans="2:46" ht="15" customHeight="1">
      <c r="B38" s="168" t="s">
        <v>90</v>
      </c>
      <c r="C38" s="5" t="s">
        <v>243</v>
      </c>
      <c r="D38" s="189" t="str">
        <f t="shared" si="5"/>
        <v>Oui</v>
      </c>
      <c r="E38" s="172" t="s">
        <v>332</v>
      </c>
      <c r="F38" s="194" t="s">
        <v>404</v>
      </c>
      <c r="G38" s="5"/>
      <c r="H38" s="210">
        <f t="shared" si="3"/>
        <v>0</v>
      </c>
      <c r="I38" s="160"/>
      <c r="J38" s="160"/>
      <c r="K38" s="160"/>
      <c r="L38" s="160"/>
      <c r="M38" s="160"/>
      <c r="N38" s="160"/>
      <c r="O38" s="160"/>
      <c r="P38" s="160"/>
      <c r="Q38" s="160"/>
      <c r="R38" s="160"/>
      <c r="S38" s="160"/>
      <c r="T38" s="160"/>
      <c r="U38" s="160"/>
      <c r="V38" s="234"/>
      <c r="W38" s="160"/>
      <c r="X38" s="160"/>
      <c r="Y38" s="160"/>
      <c r="Z38" s="160"/>
      <c r="AA38" s="160"/>
      <c r="AB38" s="160"/>
      <c r="AC38" s="160"/>
      <c r="AD38" s="160"/>
      <c r="AE38" s="234"/>
      <c r="AF38" s="160"/>
      <c r="AG38" s="160"/>
      <c r="AH38" s="160"/>
      <c r="AI38" s="160"/>
      <c r="AJ38" s="241"/>
      <c r="AK38" s="161"/>
      <c r="AL38" s="161"/>
      <c r="AM38" s="161"/>
      <c r="AN38" s="161"/>
      <c r="AO38" s="161"/>
      <c r="AP38" s="161"/>
      <c r="AQ38" s="161"/>
      <c r="AR38" s="161"/>
      <c r="AS38" s="241"/>
      <c r="AT38" s="162"/>
    </row>
    <row r="39" spans="2:46" ht="15" customHeight="1">
      <c r="B39" s="168" t="s">
        <v>90</v>
      </c>
      <c r="C39" s="5" t="s">
        <v>243</v>
      </c>
      <c r="D39" s="189" t="str">
        <f t="shared" si="5"/>
        <v>Oui</v>
      </c>
      <c r="E39" s="172" t="s">
        <v>338</v>
      </c>
      <c r="F39" s="194" t="s">
        <v>403</v>
      </c>
      <c r="G39" s="5"/>
      <c r="H39" s="210">
        <f t="shared" ref="H39:H71" si="6">SUM(I39:AT39)</f>
        <v>9</v>
      </c>
      <c r="I39" s="160"/>
      <c r="J39" s="160"/>
      <c r="K39" s="160"/>
      <c r="L39" s="160"/>
      <c r="M39" s="160"/>
      <c r="N39" s="160"/>
      <c r="O39" s="160"/>
      <c r="P39" s="160"/>
      <c r="Q39" s="160"/>
      <c r="R39" s="160"/>
      <c r="S39" s="160"/>
      <c r="T39" s="160"/>
      <c r="U39" s="160"/>
      <c r="V39" s="234"/>
      <c r="W39" s="160"/>
      <c r="X39" s="160">
        <v>9</v>
      </c>
      <c r="Y39" s="160"/>
      <c r="Z39" s="160"/>
      <c r="AA39" s="160"/>
      <c r="AB39" s="160"/>
      <c r="AC39" s="160"/>
      <c r="AD39" s="160"/>
      <c r="AE39" s="234"/>
      <c r="AF39" s="160"/>
      <c r="AG39" s="160"/>
      <c r="AH39" s="160"/>
      <c r="AI39" s="160"/>
      <c r="AJ39" s="241"/>
      <c r="AK39" s="161"/>
      <c r="AL39" s="161"/>
      <c r="AM39" s="161"/>
      <c r="AN39" s="161"/>
      <c r="AO39" s="161"/>
      <c r="AP39" s="161"/>
      <c r="AQ39" s="161"/>
      <c r="AR39" s="161"/>
      <c r="AS39" s="241"/>
      <c r="AT39" s="162"/>
    </row>
    <row r="40" spans="2:46" ht="15" customHeight="1">
      <c r="B40" s="168" t="s">
        <v>90</v>
      </c>
      <c r="C40" s="5" t="s">
        <v>243</v>
      </c>
      <c r="D40" s="189" t="str">
        <f t="shared" si="5"/>
        <v>Oui</v>
      </c>
      <c r="E40" s="172" t="s">
        <v>345</v>
      </c>
      <c r="F40" s="194" t="s">
        <v>401</v>
      </c>
      <c r="G40" s="5"/>
      <c r="H40" s="210">
        <f t="shared" si="6"/>
        <v>0</v>
      </c>
      <c r="I40" s="160"/>
      <c r="J40" s="160"/>
      <c r="K40" s="160"/>
      <c r="L40" s="160"/>
      <c r="M40" s="160"/>
      <c r="N40" s="160"/>
      <c r="O40" s="160"/>
      <c r="P40" s="160"/>
      <c r="Q40" s="160"/>
      <c r="R40" s="160"/>
      <c r="S40" s="160"/>
      <c r="T40" s="160"/>
      <c r="U40" s="160"/>
      <c r="V40" s="234"/>
      <c r="W40" s="160"/>
      <c r="X40" s="160"/>
      <c r="Y40" s="160"/>
      <c r="Z40" s="160"/>
      <c r="AA40" s="160"/>
      <c r="AB40" s="160"/>
      <c r="AC40" s="160"/>
      <c r="AD40" s="160"/>
      <c r="AE40" s="234"/>
      <c r="AF40" s="160"/>
      <c r="AG40" s="160"/>
      <c r="AH40" s="160"/>
      <c r="AI40" s="160"/>
      <c r="AJ40" s="241"/>
      <c r="AK40" s="161"/>
      <c r="AL40" s="161"/>
      <c r="AM40" s="161"/>
      <c r="AN40" s="161"/>
      <c r="AO40" s="161"/>
      <c r="AP40" s="161"/>
      <c r="AQ40" s="161"/>
      <c r="AR40" s="161"/>
      <c r="AS40" s="241"/>
      <c r="AT40" s="162"/>
    </row>
    <row r="41" spans="2:46" ht="15" customHeight="1">
      <c r="B41" s="168" t="s">
        <v>325</v>
      </c>
      <c r="C41" s="5" t="s">
        <v>243</v>
      </c>
      <c r="D41" s="189" t="str">
        <f t="shared" si="5"/>
        <v>Oui</v>
      </c>
      <c r="E41" s="172" t="s">
        <v>351</v>
      </c>
      <c r="F41" s="194" t="s">
        <v>402</v>
      </c>
      <c r="G41" s="5"/>
      <c r="H41" s="210">
        <f t="shared" si="6"/>
        <v>295</v>
      </c>
      <c r="I41" s="160"/>
      <c r="J41" s="160"/>
      <c r="K41" s="160"/>
      <c r="L41" s="160"/>
      <c r="M41" s="160"/>
      <c r="N41" s="160"/>
      <c r="O41" s="160"/>
      <c r="P41" s="160"/>
      <c r="Q41" s="160"/>
      <c r="R41" s="160"/>
      <c r="S41" s="160"/>
      <c r="T41" s="160"/>
      <c r="U41" s="160"/>
      <c r="V41" s="234"/>
      <c r="W41" s="160"/>
      <c r="X41" s="160"/>
      <c r="Y41" s="160"/>
      <c r="Z41" s="160"/>
      <c r="AA41" s="160"/>
      <c r="AB41" s="160"/>
      <c r="AC41" s="160"/>
      <c r="AD41" s="160">
        <v>295</v>
      </c>
      <c r="AE41" s="234"/>
      <c r="AF41" s="160"/>
      <c r="AG41" s="160"/>
      <c r="AH41" s="160"/>
      <c r="AI41" s="160"/>
      <c r="AJ41" s="241"/>
      <c r="AK41" s="161"/>
      <c r="AL41" s="161"/>
      <c r="AM41" s="161"/>
      <c r="AN41" s="161"/>
      <c r="AO41" s="161"/>
      <c r="AP41" s="161"/>
      <c r="AQ41" s="161"/>
      <c r="AR41" s="161"/>
      <c r="AS41" s="241"/>
      <c r="AT41" s="162"/>
    </row>
    <row r="42" spans="2:46" ht="15" customHeight="1">
      <c r="B42" s="168" t="s">
        <v>325</v>
      </c>
      <c r="C42" s="5" t="s">
        <v>243</v>
      </c>
      <c r="D42" s="189" t="str">
        <f t="shared" si="5"/>
        <v>Oui</v>
      </c>
      <c r="E42" s="172" t="s">
        <v>352</v>
      </c>
      <c r="F42" s="194" t="s">
        <v>404</v>
      </c>
      <c r="G42" s="5"/>
      <c r="H42" s="210">
        <f t="shared" si="6"/>
        <v>0</v>
      </c>
      <c r="I42" s="160"/>
      <c r="J42" s="160"/>
      <c r="K42" s="160"/>
      <c r="L42" s="160"/>
      <c r="M42" s="160"/>
      <c r="N42" s="160"/>
      <c r="O42" s="160"/>
      <c r="P42" s="160"/>
      <c r="Q42" s="160"/>
      <c r="R42" s="160"/>
      <c r="S42" s="160"/>
      <c r="T42" s="160"/>
      <c r="U42" s="160"/>
      <c r="V42" s="234"/>
      <c r="W42" s="160"/>
      <c r="X42" s="160"/>
      <c r="Y42" s="160"/>
      <c r="Z42" s="160"/>
      <c r="AA42" s="160"/>
      <c r="AB42" s="160"/>
      <c r="AC42" s="160"/>
      <c r="AD42" s="160"/>
      <c r="AE42" s="234"/>
      <c r="AF42" s="160"/>
      <c r="AG42" s="160"/>
      <c r="AH42" s="160"/>
      <c r="AI42" s="160"/>
      <c r="AJ42" s="241"/>
      <c r="AK42" s="161"/>
      <c r="AL42" s="161"/>
      <c r="AM42" s="161"/>
      <c r="AN42" s="161"/>
      <c r="AO42" s="161"/>
      <c r="AP42" s="161"/>
      <c r="AQ42" s="161"/>
      <c r="AR42" s="161"/>
      <c r="AS42" s="241"/>
      <c r="AT42" s="162"/>
    </row>
    <row r="43" spans="2:46" ht="15" customHeight="1">
      <c r="B43" s="168" t="s">
        <v>325</v>
      </c>
      <c r="C43" s="5" t="s">
        <v>243</v>
      </c>
      <c r="D43" s="189" t="str">
        <f t="shared" si="5"/>
        <v>Oui</v>
      </c>
      <c r="E43" s="172" t="s">
        <v>353</v>
      </c>
      <c r="F43" s="194" t="s">
        <v>404</v>
      </c>
      <c r="G43" s="5"/>
      <c r="H43" s="210">
        <f t="shared" si="6"/>
        <v>406</v>
      </c>
      <c r="I43" s="160"/>
      <c r="J43" s="160"/>
      <c r="K43" s="160"/>
      <c r="L43" s="160"/>
      <c r="M43" s="160"/>
      <c r="N43" s="160"/>
      <c r="O43" s="160"/>
      <c r="P43" s="160"/>
      <c r="Q43" s="160"/>
      <c r="R43" s="160"/>
      <c r="S43" s="160"/>
      <c r="T43" s="160"/>
      <c r="U43" s="160"/>
      <c r="V43" s="234"/>
      <c r="W43" s="160"/>
      <c r="X43" s="160"/>
      <c r="Y43" s="160">
        <v>21</v>
      </c>
      <c r="Z43" s="160">
        <v>385</v>
      </c>
      <c r="AA43" s="160"/>
      <c r="AB43" s="160"/>
      <c r="AC43" s="160"/>
      <c r="AD43" s="160"/>
      <c r="AE43" s="234"/>
      <c r="AF43" s="160"/>
      <c r="AG43" s="160"/>
      <c r="AH43" s="160"/>
      <c r="AI43" s="160"/>
      <c r="AJ43" s="241"/>
      <c r="AK43" s="161"/>
      <c r="AL43" s="161"/>
      <c r="AM43" s="161"/>
      <c r="AN43" s="161"/>
      <c r="AO43" s="161"/>
      <c r="AP43" s="161"/>
      <c r="AQ43" s="161"/>
      <c r="AR43" s="161"/>
      <c r="AS43" s="241"/>
      <c r="AT43" s="162"/>
    </row>
    <row r="44" spans="2:46" ht="15" customHeight="1">
      <c r="B44" s="181" t="s">
        <v>91</v>
      </c>
      <c r="C44" s="139" t="s">
        <v>162</v>
      </c>
      <c r="D44" s="189"/>
      <c r="E44" s="172"/>
      <c r="F44" s="194"/>
      <c r="G44" s="5"/>
      <c r="H44" s="210">
        <f t="shared" si="6"/>
        <v>0</v>
      </c>
      <c r="I44" s="160"/>
      <c r="J44" s="160"/>
      <c r="K44" s="160"/>
      <c r="L44" s="160"/>
      <c r="M44" s="160"/>
      <c r="N44" s="160"/>
      <c r="O44" s="160"/>
      <c r="P44" s="160"/>
      <c r="Q44" s="160"/>
      <c r="R44" s="160"/>
      <c r="S44" s="160"/>
      <c r="T44" s="160"/>
      <c r="U44" s="160"/>
      <c r="V44" s="234"/>
      <c r="W44" s="160"/>
      <c r="X44" s="160"/>
      <c r="Y44" s="160"/>
      <c r="Z44" s="160"/>
      <c r="AA44" s="160"/>
      <c r="AB44" s="160"/>
      <c r="AC44" s="160"/>
      <c r="AD44" s="160"/>
      <c r="AE44" s="234"/>
      <c r="AF44" s="160"/>
      <c r="AG44" s="160"/>
      <c r="AH44" s="160"/>
      <c r="AI44" s="160"/>
      <c r="AJ44" s="241"/>
      <c r="AK44" s="161"/>
      <c r="AL44" s="161"/>
      <c r="AM44" s="161"/>
      <c r="AN44" s="161"/>
      <c r="AO44" s="161"/>
      <c r="AP44" s="161"/>
      <c r="AQ44" s="161"/>
      <c r="AR44" s="161"/>
      <c r="AS44" s="241"/>
      <c r="AT44" s="162"/>
    </row>
    <row r="45" spans="2:46" ht="15" customHeight="1">
      <c r="B45" s="168" t="s">
        <v>92</v>
      </c>
      <c r="C45" s="5" t="s">
        <v>163</v>
      </c>
      <c r="D45" s="189" t="str">
        <f>IF(ISBLANK(E45),"Sans objet","Oui")</f>
        <v>Sans objet</v>
      </c>
      <c r="E45" s="172"/>
      <c r="F45" s="194"/>
      <c r="G45" s="5"/>
      <c r="H45" s="210">
        <f t="shared" si="6"/>
        <v>0</v>
      </c>
      <c r="I45" s="160"/>
      <c r="J45" s="160"/>
      <c r="K45" s="160"/>
      <c r="L45" s="160"/>
      <c r="M45" s="160"/>
      <c r="N45" s="160"/>
      <c r="O45" s="160"/>
      <c r="P45" s="160"/>
      <c r="Q45" s="160"/>
      <c r="R45" s="160"/>
      <c r="S45" s="160"/>
      <c r="T45" s="160"/>
      <c r="U45" s="160"/>
      <c r="V45" s="234"/>
      <c r="W45" s="160"/>
      <c r="X45" s="160"/>
      <c r="Y45" s="160"/>
      <c r="Z45" s="160"/>
      <c r="AA45" s="160"/>
      <c r="AB45" s="160"/>
      <c r="AC45" s="160"/>
      <c r="AD45" s="160"/>
      <c r="AE45" s="234"/>
      <c r="AF45" s="160"/>
      <c r="AG45" s="160"/>
      <c r="AH45" s="160"/>
      <c r="AI45" s="160"/>
      <c r="AJ45" s="241"/>
      <c r="AK45" s="161"/>
      <c r="AL45" s="161"/>
      <c r="AM45" s="161"/>
      <c r="AN45" s="161"/>
      <c r="AO45" s="161"/>
      <c r="AP45" s="161"/>
      <c r="AQ45" s="161"/>
      <c r="AR45" s="161"/>
      <c r="AS45" s="241"/>
      <c r="AT45" s="162"/>
    </row>
    <row r="46" spans="2:46" ht="15" customHeight="1">
      <c r="B46" s="181" t="s">
        <v>93</v>
      </c>
      <c r="C46" s="139" t="s">
        <v>164</v>
      </c>
      <c r="D46" s="189"/>
      <c r="E46" s="172"/>
      <c r="F46" s="194"/>
      <c r="G46" s="5"/>
      <c r="H46" s="210">
        <f t="shared" si="6"/>
        <v>0</v>
      </c>
      <c r="I46" s="160"/>
      <c r="J46" s="160"/>
      <c r="K46" s="160"/>
      <c r="L46" s="160"/>
      <c r="M46" s="160"/>
      <c r="N46" s="160"/>
      <c r="O46" s="160"/>
      <c r="P46" s="160"/>
      <c r="Q46" s="160"/>
      <c r="R46" s="160"/>
      <c r="S46" s="160"/>
      <c r="T46" s="160"/>
      <c r="U46" s="160"/>
      <c r="V46" s="234"/>
      <c r="W46" s="160"/>
      <c r="X46" s="160"/>
      <c r="Y46" s="160"/>
      <c r="Z46" s="160"/>
      <c r="AA46" s="160"/>
      <c r="AB46" s="160"/>
      <c r="AC46" s="160"/>
      <c r="AD46" s="160"/>
      <c r="AE46" s="234"/>
      <c r="AF46" s="160"/>
      <c r="AG46" s="160"/>
      <c r="AH46" s="160"/>
      <c r="AI46" s="160"/>
      <c r="AJ46" s="241"/>
      <c r="AK46" s="161"/>
      <c r="AL46" s="161"/>
      <c r="AM46" s="161"/>
      <c r="AN46" s="161"/>
      <c r="AO46" s="161"/>
      <c r="AP46" s="161"/>
      <c r="AQ46" s="161"/>
      <c r="AR46" s="161"/>
      <c r="AS46" s="241"/>
      <c r="AT46" s="162"/>
    </row>
    <row r="47" spans="2:46" ht="15" customHeight="1">
      <c r="B47" s="180" t="s">
        <v>94</v>
      </c>
      <c r="C47" s="138" t="s">
        <v>165</v>
      </c>
      <c r="D47" s="189"/>
      <c r="E47" s="172"/>
      <c r="F47" s="194"/>
      <c r="G47" s="5"/>
      <c r="H47" s="210">
        <f t="shared" si="6"/>
        <v>0</v>
      </c>
      <c r="I47" s="160"/>
      <c r="J47" s="160"/>
      <c r="K47" s="160"/>
      <c r="L47" s="160"/>
      <c r="M47" s="160"/>
      <c r="N47" s="160"/>
      <c r="O47" s="160"/>
      <c r="P47" s="160"/>
      <c r="Q47" s="160"/>
      <c r="R47" s="160"/>
      <c r="S47" s="160"/>
      <c r="T47" s="160"/>
      <c r="U47" s="160"/>
      <c r="V47" s="234"/>
      <c r="W47" s="160"/>
      <c r="X47" s="160"/>
      <c r="Y47" s="160"/>
      <c r="Z47" s="160"/>
      <c r="AA47" s="160"/>
      <c r="AB47" s="160"/>
      <c r="AC47" s="160"/>
      <c r="AD47" s="160"/>
      <c r="AE47" s="234"/>
      <c r="AF47" s="160"/>
      <c r="AG47" s="160"/>
      <c r="AH47" s="160"/>
      <c r="AI47" s="160"/>
      <c r="AJ47" s="241"/>
      <c r="AK47" s="161"/>
      <c r="AL47" s="161"/>
      <c r="AM47" s="161"/>
      <c r="AN47" s="161"/>
      <c r="AO47" s="161"/>
      <c r="AP47" s="161"/>
      <c r="AQ47" s="161"/>
      <c r="AR47" s="161"/>
      <c r="AS47" s="241"/>
      <c r="AT47" s="162"/>
    </row>
    <row r="48" spans="2:46" ht="15" customHeight="1">
      <c r="B48" s="180" t="s">
        <v>95</v>
      </c>
      <c r="C48" s="138" t="s">
        <v>166</v>
      </c>
      <c r="D48" s="189"/>
      <c r="E48" s="172"/>
      <c r="F48" s="194"/>
      <c r="G48" s="5"/>
      <c r="H48" s="210">
        <f t="shared" si="6"/>
        <v>0</v>
      </c>
      <c r="I48" s="160"/>
      <c r="J48" s="160"/>
      <c r="K48" s="160"/>
      <c r="L48" s="160"/>
      <c r="M48" s="160"/>
      <c r="N48" s="160"/>
      <c r="O48" s="160"/>
      <c r="P48" s="160"/>
      <c r="Q48" s="160"/>
      <c r="R48" s="160"/>
      <c r="S48" s="160"/>
      <c r="T48" s="160"/>
      <c r="U48" s="160"/>
      <c r="V48" s="234"/>
      <c r="W48" s="160"/>
      <c r="X48" s="160"/>
      <c r="Y48" s="160"/>
      <c r="Z48" s="160"/>
      <c r="AA48" s="160"/>
      <c r="AB48" s="160"/>
      <c r="AC48" s="160"/>
      <c r="AD48" s="160"/>
      <c r="AE48" s="234"/>
      <c r="AF48" s="160"/>
      <c r="AG48" s="160"/>
      <c r="AH48" s="160"/>
      <c r="AI48" s="160"/>
      <c r="AJ48" s="241"/>
      <c r="AK48" s="161"/>
      <c r="AL48" s="161"/>
      <c r="AM48" s="161"/>
      <c r="AN48" s="161"/>
      <c r="AO48" s="161"/>
      <c r="AP48" s="161"/>
      <c r="AQ48" s="161"/>
      <c r="AR48" s="161"/>
      <c r="AS48" s="241"/>
      <c r="AT48" s="162"/>
    </row>
    <row r="49" spans="2:46" ht="15" customHeight="1">
      <c r="B49" s="168" t="s">
        <v>96</v>
      </c>
      <c r="C49" s="5" t="s">
        <v>167</v>
      </c>
      <c r="D49" s="189" t="str">
        <f>IF(ISBLANK(E49),"Sans objet","Oui")</f>
        <v>Oui</v>
      </c>
      <c r="E49" s="172" t="s">
        <v>311</v>
      </c>
      <c r="F49" s="194" t="s">
        <v>405</v>
      </c>
      <c r="G49" s="5"/>
      <c r="H49" s="210">
        <f t="shared" si="6"/>
        <v>0</v>
      </c>
      <c r="I49" s="160"/>
      <c r="J49" s="160"/>
      <c r="K49" s="160"/>
      <c r="L49" s="160"/>
      <c r="M49" s="160"/>
      <c r="N49" s="160"/>
      <c r="O49" s="160"/>
      <c r="P49" s="160"/>
      <c r="Q49" s="160"/>
      <c r="R49" s="160"/>
      <c r="S49" s="160"/>
      <c r="T49" s="160"/>
      <c r="U49" s="160"/>
      <c r="V49" s="234"/>
      <c r="W49" s="160"/>
      <c r="X49" s="160"/>
      <c r="Y49" s="160"/>
      <c r="Z49" s="160"/>
      <c r="AA49" s="160"/>
      <c r="AB49" s="160"/>
      <c r="AC49" s="160"/>
      <c r="AD49" s="160"/>
      <c r="AE49" s="234"/>
      <c r="AF49" s="160"/>
      <c r="AG49" s="160"/>
      <c r="AH49" s="160"/>
      <c r="AI49" s="160"/>
      <c r="AJ49" s="241"/>
      <c r="AK49" s="161"/>
      <c r="AL49" s="161"/>
      <c r="AM49" s="161"/>
      <c r="AN49" s="161"/>
      <c r="AO49" s="161"/>
      <c r="AP49" s="161"/>
      <c r="AQ49" s="161"/>
      <c r="AR49" s="161"/>
      <c r="AS49" s="241"/>
      <c r="AT49" s="162"/>
    </row>
    <row r="50" spans="2:46" ht="15" customHeight="1">
      <c r="B50" s="168" t="s">
        <v>97</v>
      </c>
      <c r="C50" s="5" t="s">
        <v>244</v>
      </c>
      <c r="D50" s="189" t="str">
        <f t="shared" ref="D50:D51" si="7">IF(ISBLANK(E50),"Sans objet","Oui")</f>
        <v>Oui</v>
      </c>
      <c r="E50" s="172" t="s">
        <v>331</v>
      </c>
      <c r="F50" s="194" t="s">
        <v>399</v>
      </c>
      <c r="G50" s="5"/>
      <c r="H50" s="210">
        <f t="shared" si="6"/>
        <v>0</v>
      </c>
      <c r="I50" s="160"/>
      <c r="J50" s="160"/>
      <c r="K50" s="160"/>
      <c r="L50" s="160"/>
      <c r="M50" s="160"/>
      <c r="N50" s="160"/>
      <c r="O50" s="160"/>
      <c r="P50" s="160"/>
      <c r="Q50" s="160"/>
      <c r="R50" s="160"/>
      <c r="S50" s="160"/>
      <c r="T50" s="160"/>
      <c r="U50" s="160"/>
      <c r="V50" s="234"/>
      <c r="W50" s="160"/>
      <c r="X50" s="160"/>
      <c r="Y50" s="160"/>
      <c r="Z50" s="160"/>
      <c r="AA50" s="160"/>
      <c r="AB50" s="160"/>
      <c r="AC50" s="160"/>
      <c r="AD50" s="160"/>
      <c r="AE50" s="234"/>
      <c r="AF50" s="160"/>
      <c r="AG50" s="160"/>
      <c r="AH50" s="160"/>
      <c r="AI50" s="160"/>
      <c r="AJ50" s="241"/>
      <c r="AK50" s="161"/>
      <c r="AL50" s="161"/>
      <c r="AM50" s="161"/>
      <c r="AN50" s="161"/>
      <c r="AO50" s="161"/>
      <c r="AP50" s="161"/>
      <c r="AQ50" s="161"/>
      <c r="AR50" s="161"/>
      <c r="AS50" s="241"/>
      <c r="AT50" s="162"/>
    </row>
    <row r="51" spans="2:46" ht="15" customHeight="1">
      <c r="B51" s="168" t="s">
        <v>98</v>
      </c>
      <c r="C51" s="5" t="s">
        <v>168</v>
      </c>
      <c r="D51" s="189" t="str">
        <f t="shared" si="7"/>
        <v>Sans objet</v>
      </c>
      <c r="E51" s="172"/>
      <c r="F51" s="194"/>
      <c r="G51" s="5"/>
      <c r="H51" s="210">
        <f t="shared" si="6"/>
        <v>0</v>
      </c>
      <c r="I51" s="160"/>
      <c r="J51" s="160"/>
      <c r="K51" s="160"/>
      <c r="L51" s="160"/>
      <c r="M51" s="160"/>
      <c r="N51" s="160"/>
      <c r="O51" s="160"/>
      <c r="P51" s="160"/>
      <c r="Q51" s="160"/>
      <c r="R51" s="160"/>
      <c r="S51" s="160"/>
      <c r="T51" s="160"/>
      <c r="U51" s="160"/>
      <c r="V51" s="234"/>
      <c r="W51" s="160"/>
      <c r="X51" s="160"/>
      <c r="Y51" s="160"/>
      <c r="Z51" s="160"/>
      <c r="AA51" s="160"/>
      <c r="AB51" s="160"/>
      <c r="AC51" s="160"/>
      <c r="AD51" s="160"/>
      <c r="AE51" s="234"/>
      <c r="AF51" s="160"/>
      <c r="AG51" s="160"/>
      <c r="AH51" s="160"/>
      <c r="AI51" s="160"/>
      <c r="AJ51" s="241"/>
      <c r="AK51" s="161"/>
      <c r="AL51" s="161"/>
      <c r="AM51" s="161"/>
      <c r="AN51" s="161"/>
      <c r="AO51" s="161"/>
      <c r="AP51" s="161"/>
      <c r="AQ51" s="161"/>
      <c r="AR51" s="161"/>
      <c r="AS51" s="241"/>
      <c r="AT51" s="162"/>
    </row>
    <row r="52" spans="2:46" ht="15" customHeight="1">
      <c r="B52" s="180" t="s">
        <v>99</v>
      </c>
      <c r="C52" s="138" t="s">
        <v>169</v>
      </c>
      <c r="D52" s="189"/>
      <c r="E52" s="171"/>
      <c r="F52" s="194"/>
      <c r="G52" s="5"/>
      <c r="H52" s="210">
        <f t="shared" si="6"/>
        <v>0</v>
      </c>
      <c r="I52" s="160"/>
      <c r="J52" s="160"/>
      <c r="K52" s="160"/>
      <c r="L52" s="160"/>
      <c r="M52" s="160"/>
      <c r="N52" s="160"/>
      <c r="O52" s="160"/>
      <c r="P52" s="160"/>
      <c r="Q52" s="160"/>
      <c r="R52" s="160"/>
      <c r="S52" s="160"/>
      <c r="T52" s="160"/>
      <c r="U52" s="160"/>
      <c r="V52" s="234"/>
      <c r="W52" s="160"/>
      <c r="X52" s="160"/>
      <c r="Y52" s="160"/>
      <c r="Z52" s="160"/>
      <c r="AA52" s="160"/>
      <c r="AB52" s="160"/>
      <c r="AC52" s="160"/>
      <c r="AD52" s="160"/>
      <c r="AE52" s="234"/>
      <c r="AF52" s="160"/>
      <c r="AG52" s="160"/>
      <c r="AH52" s="160"/>
      <c r="AI52" s="160"/>
      <c r="AJ52" s="241"/>
      <c r="AK52" s="161"/>
      <c r="AL52" s="161"/>
      <c r="AM52" s="161"/>
      <c r="AN52" s="161"/>
      <c r="AO52" s="161"/>
      <c r="AP52" s="161"/>
      <c r="AQ52" s="161"/>
      <c r="AR52" s="161"/>
      <c r="AS52" s="241"/>
      <c r="AT52" s="162"/>
    </row>
    <row r="53" spans="2:46" ht="15" customHeight="1">
      <c r="B53" s="168" t="s">
        <v>100</v>
      </c>
      <c r="C53" s="5" t="s">
        <v>170</v>
      </c>
      <c r="D53" s="189" t="str">
        <f>IF(ISBLANK(E53),"Sans objet","Oui")</f>
        <v>Oui</v>
      </c>
      <c r="E53" s="172" t="s">
        <v>317</v>
      </c>
      <c r="F53" s="194" t="s">
        <v>405</v>
      </c>
      <c r="G53" s="5"/>
      <c r="H53" s="210">
        <f t="shared" si="6"/>
        <v>0</v>
      </c>
      <c r="I53" s="160"/>
      <c r="J53" s="160"/>
      <c r="K53" s="160"/>
      <c r="L53" s="160"/>
      <c r="M53" s="160"/>
      <c r="N53" s="160"/>
      <c r="O53" s="160"/>
      <c r="P53" s="160"/>
      <c r="Q53" s="160"/>
      <c r="R53" s="160"/>
      <c r="S53" s="160"/>
      <c r="T53" s="160"/>
      <c r="U53" s="160"/>
      <c r="V53" s="234"/>
      <c r="W53" s="160"/>
      <c r="X53" s="160"/>
      <c r="Y53" s="160"/>
      <c r="Z53" s="160"/>
      <c r="AA53" s="160"/>
      <c r="AB53" s="160"/>
      <c r="AC53" s="160"/>
      <c r="AD53" s="160"/>
      <c r="AE53" s="234"/>
      <c r="AF53" s="160"/>
      <c r="AG53" s="160"/>
      <c r="AH53" s="160"/>
      <c r="AI53" s="160"/>
      <c r="AJ53" s="241"/>
      <c r="AK53" s="161"/>
      <c r="AL53" s="161"/>
      <c r="AM53" s="161"/>
      <c r="AN53" s="161"/>
      <c r="AO53" s="161"/>
      <c r="AP53" s="161"/>
      <c r="AQ53" s="161"/>
      <c r="AR53" s="161"/>
      <c r="AS53" s="241"/>
      <c r="AT53" s="162"/>
    </row>
    <row r="54" spans="2:46" ht="15" customHeight="1">
      <c r="B54" s="168" t="s">
        <v>100</v>
      </c>
      <c r="C54" s="5" t="s">
        <v>170</v>
      </c>
      <c r="D54" s="189" t="str">
        <f t="shared" ref="D54:D58" si="8">IF(ISBLANK(E54),"Sans objet","Oui")</f>
        <v>Oui</v>
      </c>
      <c r="E54" s="175" t="s">
        <v>340</v>
      </c>
      <c r="F54" s="194" t="s">
        <v>404</v>
      </c>
      <c r="G54" s="5"/>
      <c r="H54" s="210">
        <f t="shared" si="6"/>
        <v>1036</v>
      </c>
      <c r="I54" s="160"/>
      <c r="J54" s="160"/>
      <c r="K54" s="160"/>
      <c r="L54" s="160"/>
      <c r="M54" s="160"/>
      <c r="N54" s="160"/>
      <c r="O54" s="160"/>
      <c r="P54" s="160"/>
      <c r="Q54" s="160"/>
      <c r="R54" s="160"/>
      <c r="S54" s="160"/>
      <c r="T54" s="160"/>
      <c r="U54" s="160"/>
      <c r="V54" s="234"/>
      <c r="W54" s="160"/>
      <c r="X54" s="160"/>
      <c r="Y54" s="160"/>
      <c r="Z54" s="160"/>
      <c r="AA54" s="160"/>
      <c r="AB54" s="160"/>
      <c r="AC54" s="160"/>
      <c r="AD54" s="160">
        <v>10</v>
      </c>
      <c r="AE54" s="234"/>
      <c r="AF54" s="160">
        <v>22</v>
      </c>
      <c r="AG54" s="160"/>
      <c r="AH54" s="160"/>
      <c r="AI54" s="160"/>
      <c r="AJ54" s="241"/>
      <c r="AK54" s="161"/>
      <c r="AL54" s="161">
        <v>259</v>
      </c>
      <c r="AM54" s="161"/>
      <c r="AN54" s="161"/>
      <c r="AO54" s="161"/>
      <c r="AP54" s="161"/>
      <c r="AQ54" s="161">
        <v>326</v>
      </c>
      <c r="AR54" s="161">
        <v>275</v>
      </c>
      <c r="AS54" s="241">
        <v>88</v>
      </c>
      <c r="AT54" s="162">
        <v>56</v>
      </c>
    </row>
    <row r="55" spans="2:46" ht="35.25" customHeight="1">
      <c r="B55" s="168" t="s">
        <v>100</v>
      </c>
      <c r="C55" s="5" t="s">
        <v>170</v>
      </c>
      <c r="D55" s="189" t="str">
        <f t="shared" si="8"/>
        <v>Oui</v>
      </c>
      <c r="E55" s="172" t="s">
        <v>339</v>
      </c>
      <c r="F55" s="194" t="s">
        <v>401</v>
      </c>
      <c r="G55" s="5"/>
      <c r="H55" s="210">
        <f t="shared" si="6"/>
        <v>166</v>
      </c>
      <c r="I55" s="160"/>
      <c r="J55" s="160">
        <v>7</v>
      </c>
      <c r="L55" s="161"/>
      <c r="M55" s="160"/>
      <c r="N55" s="160"/>
      <c r="O55" s="160"/>
      <c r="P55" s="160"/>
      <c r="Q55" s="160"/>
      <c r="R55" s="160"/>
      <c r="S55" s="160"/>
      <c r="T55" s="160"/>
      <c r="U55" s="160"/>
      <c r="V55" s="234"/>
      <c r="W55" s="160"/>
      <c r="X55" s="160">
        <v>98</v>
      </c>
      <c r="Y55" s="160">
        <v>34</v>
      </c>
      <c r="Z55" s="160"/>
      <c r="AA55" s="160"/>
      <c r="AB55" s="160"/>
      <c r="AC55" s="160"/>
      <c r="AD55" s="160">
        <v>1</v>
      </c>
      <c r="AE55" s="234"/>
      <c r="AF55" s="160">
        <v>2</v>
      </c>
      <c r="AG55" s="160">
        <v>24</v>
      </c>
      <c r="AH55" s="160"/>
      <c r="AI55" s="160"/>
      <c r="AJ55" s="241"/>
      <c r="AK55" s="161"/>
      <c r="AL55" s="161"/>
      <c r="AM55" s="161"/>
      <c r="AN55" s="161"/>
      <c r="AO55" s="161"/>
      <c r="AP55" s="161"/>
      <c r="AQ55" s="161"/>
      <c r="AR55" s="161"/>
      <c r="AS55" s="241"/>
      <c r="AT55" s="162"/>
    </row>
    <row r="56" spans="2:46" ht="15" customHeight="1">
      <c r="B56" s="168" t="s">
        <v>100</v>
      </c>
      <c r="C56" s="5" t="s">
        <v>170</v>
      </c>
      <c r="D56" s="189" t="str">
        <f>IF(ISBLANK(E56),"Sans objet","Oui")</f>
        <v>Oui</v>
      </c>
      <c r="E56" s="172" t="s">
        <v>314</v>
      </c>
      <c r="F56" s="194" t="s">
        <v>405</v>
      </c>
      <c r="G56" s="5"/>
      <c r="H56" s="210">
        <f>SUM(I56:AT56)</f>
        <v>40</v>
      </c>
      <c r="I56" s="160"/>
      <c r="J56" s="160"/>
      <c r="K56" s="160"/>
      <c r="L56" s="160"/>
      <c r="M56" s="160"/>
      <c r="N56" s="160"/>
      <c r="O56" s="160">
        <v>40</v>
      </c>
      <c r="P56" s="160"/>
      <c r="Q56" s="160"/>
      <c r="R56" s="160"/>
      <c r="S56" s="160"/>
      <c r="T56" s="160"/>
      <c r="U56" s="160"/>
      <c r="V56" s="234"/>
      <c r="W56" s="160"/>
      <c r="X56" s="160"/>
      <c r="Y56" s="160"/>
      <c r="Z56" s="160"/>
      <c r="AA56" s="160"/>
      <c r="AB56" s="160"/>
      <c r="AC56" s="160"/>
      <c r="AD56" s="160"/>
      <c r="AE56" s="234"/>
      <c r="AF56" s="160"/>
      <c r="AG56" s="160"/>
      <c r="AH56" s="160"/>
      <c r="AI56" s="160"/>
      <c r="AJ56" s="241"/>
      <c r="AK56" s="161"/>
      <c r="AL56" s="161"/>
      <c r="AM56" s="161"/>
      <c r="AN56" s="161"/>
      <c r="AO56" s="161"/>
      <c r="AP56" s="161"/>
      <c r="AQ56" s="161"/>
      <c r="AR56" s="161"/>
      <c r="AS56" s="241"/>
      <c r="AT56" s="162"/>
    </row>
    <row r="57" spans="2:46" ht="15" customHeight="1">
      <c r="B57" s="168" t="s">
        <v>100</v>
      </c>
      <c r="C57" s="5" t="s">
        <v>170</v>
      </c>
      <c r="D57" s="189" t="str">
        <f>IF(ISBLANK(E57),"Sans objet","Oui")</f>
        <v>Oui</v>
      </c>
      <c r="E57" s="172" t="s">
        <v>346</v>
      </c>
      <c r="F57" s="194" t="s">
        <v>406</v>
      </c>
      <c r="G57" s="5"/>
      <c r="H57" s="210">
        <f>SUM(I57:AT57)</f>
        <v>76</v>
      </c>
      <c r="I57" s="160"/>
      <c r="J57" s="160"/>
      <c r="K57" s="160"/>
      <c r="L57" s="160"/>
      <c r="M57" s="160"/>
      <c r="N57" s="160"/>
      <c r="O57" s="160"/>
      <c r="P57" s="160"/>
      <c r="Q57" s="160"/>
      <c r="R57" s="160"/>
      <c r="S57" s="160"/>
      <c r="T57" s="160"/>
      <c r="U57" s="160"/>
      <c r="V57" s="234"/>
      <c r="W57" s="160">
        <v>51</v>
      </c>
      <c r="X57" s="160"/>
      <c r="Y57" s="160"/>
      <c r="Z57" s="160"/>
      <c r="AA57" s="160"/>
      <c r="AB57" s="160"/>
      <c r="AC57" s="160"/>
      <c r="AD57" s="160"/>
      <c r="AE57" s="234"/>
      <c r="AF57" s="160">
        <v>2</v>
      </c>
      <c r="AG57" s="160"/>
      <c r="AH57" s="160"/>
      <c r="AI57" s="160"/>
      <c r="AJ57" s="241"/>
      <c r="AK57" s="161"/>
      <c r="AL57" s="161">
        <v>16</v>
      </c>
      <c r="AM57" s="161"/>
      <c r="AN57" s="161"/>
      <c r="AO57" s="161"/>
      <c r="AP57" s="161"/>
      <c r="AQ57" s="161"/>
      <c r="AR57" s="161"/>
      <c r="AS57" s="241">
        <v>7</v>
      </c>
      <c r="AT57" s="162"/>
    </row>
    <row r="58" spans="2:46" ht="16.5" customHeight="1">
      <c r="B58" s="168" t="s">
        <v>101</v>
      </c>
      <c r="C58" s="5" t="s">
        <v>171</v>
      </c>
      <c r="D58" s="189" t="str">
        <f t="shared" si="8"/>
        <v>Oui</v>
      </c>
      <c r="E58" s="172" t="s">
        <v>326</v>
      </c>
      <c r="F58" s="194" t="s">
        <v>405</v>
      </c>
      <c r="G58" s="5"/>
      <c r="H58" s="210">
        <f t="shared" si="6"/>
        <v>0</v>
      </c>
      <c r="I58" s="160"/>
      <c r="J58" s="160"/>
      <c r="K58" s="160"/>
      <c r="L58" s="160"/>
      <c r="M58" s="160"/>
      <c r="N58" s="160"/>
      <c r="O58" s="160"/>
      <c r="P58" s="160"/>
      <c r="Q58" s="160"/>
      <c r="R58" s="160"/>
      <c r="S58" s="160"/>
      <c r="T58" s="160"/>
      <c r="U58" s="160"/>
      <c r="V58" s="234"/>
      <c r="W58" s="160"/>
      <c r="X58" s="160"/>
      <c r="Y58" s="160"/>
      <c r="Z58" s="160"/>
      <c r="AA58" s="160"/>
      <c r="AB58" s="160"/>
      <c r="AC58" s="160"/>
      <c r="AD58" s="160"/>
      <c r="AE58" s="234"/>
      <c r="AF58" s="160"/>
      <c r="AG58" s="160"/>
      <c r="AH58" s="160"/>
      <c r="AI58" s="160"/>
      <c r="AJ58" s="241"/>
      <c r="AK58" s="161"/>
      <c r="AL58" s="161"/>
      <c r="AM58" s="161"/>
      <c r="AN58" s="161"/>
      <c r="AO58" s="161"/>
      <c r="AP58" s="161"/>
      <c r="AQ58" s="161"/>
      <c r="AR58" s="161"/>
      <c r="AS58" s="241"/>
      <c r="AT58" s="162"/>
    </row>
    <row r="59" spans="2:46" ht="15" customHeight="1">
      <c r="B59" s="180" t="s">
        <v>99</v>
      </c>
      <c r="C59" s="138" t="s">
        <v>245</v>
      </c>
      <c r="D59" s="189"/>
      <c r="E59" s="172"/>
      <c r="F59" s="194"/>
      <c r="G59" s="5"/>
      <c r="H59" s="210">
        <f t="shared" si="6"/>
        <v>0</v>
      </c>
      <c r="I59" s="160"/>
      <c r="J59" s="160"/>
      <c r="K59" s="160"/>
      <c r="L59" s="160"/>
      <c r="M59" s="160"/>
      <c r="N59" s="160"/>
      <c r="O59" s="160"/>
      <c r="P59" s="160"/>
      <c r="Q59" s="160"/>
      <c r="R59" s="160"/>
      <c r="S59" s="160"/>
      <c r="T59" s="160"/>
      <c r="U59" s="160"/>
      <c r="V59" s="234"/>
      <c r="W59" s="160"/>
      <c r="X59" s="160"/>
      <c r="Y59" s="160"/>
      <c r="Z59" s="160"/>
      <c r="AA59" s="160"/>
      <c r="AB59" s="160"/>
      <c r="AC59" s="160"/>
      <c r="AD59" s="160"/>
      <c r="AE59" s="234"/>
      <c r="AF59" s="160"/>
      <c r="AG59" s="160"/>
      <c r="AH59" s="160"/>
      <c r="AI59" s="160"/>
      <c r="AJ59" s="241"/>
      <c r="AK59" s="161"/>
      <c r="AL59" s="161"/>
      <c r="AM59" s="161"/>
      <c r="AN59" s="161"/>
      <c r="AO59" s="161"/>
      <c r="AP59" s="161"/>
      <c r="AQ59" s="161"/>
      <c r="AR59" s="161"/>
      <c r="AS59" s="241"/>
      <c r="AT59" s="162"/>
    </row>
    <row r="60" spans="2:46" ht="14.25" customHeight="1">
      <c r="B60" s="168" t="s">
        <v>102</v>
      </c>
      <c r="C60" s="5" t="s">
        <v>172</v>
      </c>
      <c r="D60" s="189" t="str">
        <f>IF(ISBLANK(E60),"Sans objet","Oui")</f>
        <v>Oui</v>
      </c>
      <c r="E60" s="172" t="s">
        <v>319</v>
      </c>
      <c r="F60" s="194" t="s">
        <v>400</v>
      </c>
      <c r="G60" s="5"/>
      <c r="H60" s="210">
        <f t="shared" si="6"/>
        <v>0</v>
      </c>
      <c r="I60" s="160"/>
      <c r="J60" s="160"/>
      <c r="K60" s="160"/>
      <c r="L60" s="160"/>
      <c r="M60" s="160"/>
      <c r="N60" s="160"/>
      <c r="O60" s="160"/>
      <c r="P60" s="160"/>
      <c r="Q60" s="160"/>
      <c r="R60" s="160"/>
      <c r="S60" s="160"/>
      <c r="T60" s="160"/>
      <c r="U60" s="160"/>
      <c r="V60" s="234"/>
      <c r="W60" s="160"/>
      <c r="X60" s="160"/>
      <c r="Y60" s="160"/>
      <c r="Z60" s="160"/>
      <c r="AA60" s="160"/>
      <c r="AB60" s="160"/>
      <c r="AC60" s="160"/>
      <c r="AD60" s="160"/>
      <c r="AE60" s="234"/>
      <c r="AF60" s="160"/>
      <c r="AG60" s="160"/>
      <c r="AH60" s="160"/>
      <c r="AI60" s="160"/>
      <c r="AJ60" s="241"/>
      <c r="AK60" s="161"/>
      <c r="AL60" s="161"/>
      <c r="AM60" s="161"/>
      <c r="AN60" s="161"/>
      <c r="AO60" s="161"/>
      <c r="AP60" s="161"/>
      <c r="AQ60" s="161"/>
      <c r="AR60" s="161"/>
      <c r="AS60" s="241"/>
      <c r="AT60" s="162"/>
    </row>
    <row r="61" spans="2:46" ht="15" customHeight="1">
      <c r="B61" s="168" t="s">
        <v>102</v>
      </c>
      <c r="C61" s="5" t="s">
        <v>172</v>
      </c>
      <c r="D61" s="189" t="str">
        <f t="shared" ref="D61:D70" si="9">IF(ISBLANK(E61),"Sans objet","Oui")</f>
        <v>Oui</v>
      </c>
      <c r="E61" s="172" t="s">
        <v>305</v>
      </c>
      <c r="F61" s="194" t="s">
        <v>405</v>
      </c>
      <c r="G61" s="5"/>
      <c r="H61" s="210">
        <f t="shared" si="6"/>
        <v>0</v>
      </c>
      <c r="I61" s="160"/>
      <c r="J61" s="160"/>
      <c r="K61" s="160"/>
      <c r="L61" s="160"/>
      <c r="M61" s="160"/>
      <c r="N61" s="160"/>
      <c r="O61" s="160"/>
      <c r="P61" s="160"/>
      <c r="Q61" s="160"/>
      <c r="R61" s="160"/>
      <c r="S61" s="160"/>
      <c r="T61" s="160"/>
      <c r="U61" s="160"/>
      <c r="V61" s="234"/>
      <c r="W61" s="160"/>
      <c r="X61" s="160"/>
      <c r="Y61" s="160"/>
      <c r="Z61" s="160"/>
      <c r="AA61" s="160"/>
      <c r="AB61" s="160"/>
      <c r="AC61" s="160"/>
      <c r="AD61" s="160"/>
      <c r="AE61" s="234"/>
      <c r="AF61" s="160"/>
      <c r="AG61" s="160"/>
      <c r="AH61" s="160"/>
      <c r="AI61" s="160"/>
      <c r="AJ61" s="241"/>
      <c r="AK61" s="161"/>
      <c r="AL61" s="161"/>
      <c r="AM61" s="161"/>
      <c r="AN61" s="161"/>
      <c r="AO61" s="161"/>
      <c r="AP61" s="161"/>
      <c r="AQ61" s="161"/>
      <c r="AR61" s="161"/>
      <c r="AS61" s="241"/>
      <c r="AT61" s="162"/>
    </row>
    <row r="62" spans="2:46" ht="15" customHeight="1">
      <c r="B62" s="168" t="s">
        <v>102</v>
      </c>
      <c r="C62" s="5" t="s">
        <v>172</v>
      </c>
      <c r="D62" s="189" t="str">
        <f t="shared" si="9"/>
        <v>Oui</v>
      </c>
      <c r="E62" s="172" t="s">
        <v>304</v>
      </c>
      <c r="F62" s="194" t="s">
        <v>405</v>
      </c>
      <c r="G62" s="5"/>
      <c r="H62" s="210">
        <f t="shared" si="6"/>
        <v>0</v>
      </c>
      <c r="I62" s="160"/>
      <c r="J62" s="160"/>
      <c r="K62" s="160"/>
      <c r="L62" s="160"/>
      <c r="M62" s="160"/>
      <c r="N62" s="160"/>
      <c r="O62" s="160"/>
      <c r="P62" s="160"/>
      <c r="Q62" s="160"/>
      <c r="R62" s="160"/>
      <c r="S62" s="160"/>
      <c r="T62" s="160"/>
      <c r="U62" s="160"/>
      <c r="V62" s="234"/>
      <c r="W62" s="160"/>
      <c r="X62" s="160"/>
      <c r="Y62" s="160"/>
      <c r="Z62" s="160"/>
      <c r="AA62" s="160"/>
      <c r="AB62" s="160"/>
      <c r="AC62" s="160"/>
      <c r="AD62" s="160"/>
      <c r="AE62" s="234"/>
      <c r="AF62" s="160"/>
      <c r="AG62" s="160"/>
      <c r="AH62" s="160"/>
      <c r="AI62" s="160"/>
      <c r="AJ62" s="241"/>
      <c r="AK62" s="161"/>
      <c r="AL62" s="161"/>
      <c r="AM62" s="161"/>
      <c r="AN62" s="161"/>
      <c r="AO62" s="161"/>
      <c r="AP62" s="161"/>
      <c r="AQ62" s="161"/>
      <c r="AR62" s="161"/>
      <c r="AS62" s="241"/>
      <c r="AT62" s="162"/>
    </row>
    <row r="63" spans="2:46" ht="15" customHeight="1">
      <c r="B63" s="168" t="s">
        <v>103</v>
      </c>
      <c r="C63" s="5" t="s">
        <v>246</v>
      </c>
      <c r="D63" s="189" t="str">
        <f t="shared" si="9"/>
        <v>Oui</v>
      </c>
      <c r="E63" s="172" t="s">
        <v>306</v>
      </c>
      <c r="F63" s="194" t="s">
        <v>405</v>
      </c>
      <c r="G63" s="5"/>
      <c r="H63" s="210">
        <f t="shared" si="6"/>
        <v>1642</v>
      </c>
      <c r="I63" s="160"/>
      <c r="J63" s="160">
        <v>1642</v>
      </c>
      <c r="K63" s="160"/>
      <c r="L63" s="160"/>
      <c r="M63" s="160"/>
      <c r="N63" s="160"/>
      <c r="O63" s="160"/>
      <c r="P63" s="160"/>
      <c r="Q63" s="160"/>
      <c r="R63" s="160"/>
      <c r="S63" s="160"/>
      <c r="T63" s="160"/>
      <c r="U63" s="160"/>
      <c r="V63" s="234"/>
      <c r="W63" s="160"/>
      <c r="X63" s="160"/>
      <c r="Y63" s="160"/>
      <c r="Z63" s="160"/>
      <c r="AA63" s="160"/>
      <c r="AB63" s="160"/>
      <c r="AC63" s="160"/>
      <c r="AD63" s="160"/>
      <c r="AE63" s="234"/>
      <c r="AF63" s="160"/>
      <c r="AG63" s="160"/>
      <c r="AH63" s="160"/>
      <c r="AI63" s="160"/>
      <c r="AJ63" s="241"/>
      <c r="AK63" s="161"/>
      <c r="AL63" s="161"/>
      <c r="AM63" s="161"/>
      <c r="AN63" s="161"/>
      <c r="AO63" s="161"/>
      <c r="AP63" s="161"/>
      <c r="AQ63" s="161"/>
      <c r="AR63" s="161"/>
      <c r="AS63" s="241"/>
      <c r="AT63" s="162"/>
    </row>
    <row r="64" spans="2:46" ht="15" customHeight="1">
      <c r="B64" s="168" t="s">
        <v>104</v>
      </c>
      <c r="C64" s="5" t="s">
        <v>247</v>
      </c>
      <c r="D64" s="189" t="str">
        <f t="shared" si="9"/>
        <v>Oui</v>
      </c>
      <c r="E64" s="172" t="s">
        <v>310</v>
      </c>
      <c r="F64" s="194" t="s">
        <v>405</v>
      </c>
      <c r="G64" s="5"/>
      <c r="H64" s="210">
        <f t="shared" si="6"/>
        <v>150</v>
      </c>
      <c r="I64" s="160"/>
      <c r="J64" s="160"/>
      <c r="K64" s="160"/>
      <c r="L64" s="160"/>
      <c r="M64" s="160"/>
      <c r="N64" s="160"/>
      <c r="O64" s="160">
        <v>150</v>
      </c>
      <c r="P64" s="160"/>
      <c r="Q64" s="160"/>
      <c r="R64" s="160"/>
      <c r="S64" s="160"/>
      <c r="T64" s="160"/>
      <c r="U64" s="160"/>
      <c r="V64" s="234"/>
      <c r="W64" s="160"/>
      <c r="X64" s="160"/>
      <c r="Y64" s="160"/>
      <c r="Z64" s="160"/>
      <c r="AA64" s="160"/>
      <c r="AB64" s="160"/>
      <c r="AC64" s="160"/>
      <c r="AD64" s="160"/>
      <c r="AE64" s="234"/>
      <c r="AF64" s="160"/>
      <c r="AG64" s="160"/>
      <c r="AH64" s="160"/>
      <c r="AI64" s="160"/>
      <c r="AJ64" s="241"/>
      <c r="AK64" s="161"/>
      <c r="AL64" s="161"/>
      <c r="AM64" s="161"/>
      <c r="AN64" s="161"/>
      <c r="AO64" s="161"/>
      <c r="AP64" s="161"/>
      <c r="AQ64" s="161"/>
      <c r="AR64" s="161"/>
      <c r="AS64" s="241"/>
      <c r="AT64" s="162"/>
    </row>
    <row r="65" spans="2:46" ht="15" customHeight="1">
      <c r="B65" s="168" t="s">
        <v>104</v>
      </c>
      <c r="C65" s="5" t="s">
        <v>247</v>
      </c>
      <c r="D65" s="189" t="str">
        <f t="shared" si="9"/>
        <v>Oui</v>
      </c>
      <c r="E65" s="172" t="s">
        <v>309</v>
      </c>
      <c r="F65" s="194" t="s">
        <v>405</v>
      </c>
      <c r="G65" s="5"/>
      <c r="H65" s="210">
        <f t="shared" si="6"/>
        <v>300</v>
      </c>
      <c r="I65" s="160"/>
      <c r="J65" s="160"/>
      <c r="K65" s="160"/>
      <c r="L65" s="160"/>
      <c r="M65" s="160"/>
      <c r="N65" s="160"/>
      <c r="O65" s="160">
        <v>100</v>
      </c>
      <c r="P65" s="160"/>
      <c r="Q65" s="160"/>
      <c r="R65" s="160"/>
      <c r="S65" s="160">
        <v>200</v>
      </c>
      <c r="T65" s="160"/>
      <c r="U65" s="160"/>
      <c r="V65" s="234"/>
      <c r="W65" s="160"/>
      <c r="X65" s="160"/>
      <c r="Y65" s="160"/>
      <c r="Z65" s="160"/>
      <c r="AA65" s="160"/>
      <c r="AB65" s="160"/>
      <c r="AC65" s="160"/>
      <c r="AD65" s="160"/>
      <c r="AE65" s="234"/>
      <c r="AF65" s="160"/>
      <c r="AG65" s="160"/>
      <c r="AH65" s="160"/>
      <c r="AI65" s="160"/>
      <c r="AJ65" s="241"/>
      <c r="AK65" s="161"/>
      <c r="AL65" s="161"/>
      <c r="AM65" s="161"/>
      <c r="AN65" s="161"/>
      <c r="AO65" s="161"/>
      <c r="AP65" s="161"/>
      <c r="AQ65" s="161"/>
      <c r="AR65" s="161"/>
      <c r="AS65" s="241"/>
      <c r="AT65" s="162"/>
    </row>
    <row r="66" spans="2:46" ht="15" customHeight="1">
      <c r="B66" s="168" t="s">
        <v>104</v>
      </c>
      <c r="C66" s="5" t="s">
        <v>247</v>
      </c>
      <c r="D66" s="189" t="str">
        <f>IF(ISBLANK(E66),"Sans objet","Oui")</f>
        <v>Oui</v>
      </c>
      <c r="E66" s="171" t="s">
        <v>308</v>
      </c>
      <c r="F66" s="194" t="s">
        <v>405</v>
      </c>
      <c r="G66" s="5"/>
      <c r="H66" s="210">
        <f>SUM(I66:AT66)</f>
        <v>1245</v>
      </c>
      <c r="I66" s="160"/>
      <c r="J66" s="160">
        <v>202</v>
      </c>
      <c r="K66" s="160"/>
      <c r="L66" s="160"/>
      <c r="M66" s="160"/>
      <c r="N66" s="160"/>
      <c r="O66" s="160">
        <v>200</v>
      </c>
      <c r="P66" s="160"/>
      <c r="Q66" s="160">
        <v>443</v>
      </c>
      <c r="R66" s="160"/>
      <c r="S66" s="160">
        <v>400</v>
      </c>
      <c r="T66" s="160"/>
      <c r="U66" s="160"/>
      <c r="V66" s="234"/>
      <c r="W66" s="160"/>
      <c r="X66" s="160"/>
      <c r="Y66" s="160"/>
      <c r="Z66" s="160"/>
      <c r="AA66" s="160"/>
      <c r="AB66" s="160"/>
      <c r="AC66" s="160"/>
      <c r="AD66" s="160"/>
      <c r="AE66" s="234"/>
      <c r="AF66" s="160"/>
      <c r="AG66" s="160"/>
      <c r="AH66" s="160"/>
      <c r="AI66" s="160"/>
      <c r="AJ66" s="241"/>
      <c r="AK66" s="161"/>
      <c r="AL66" s="161"/>
      <c r="AM66" s="161"/>
      <c r="AN66" s="161"/>
      <c r="AO66" s="161"/>
      <c r="AP66" s="161"/>
      <c r="AQ66" s="161"/>
      <c r="AR66" s="161"/>
      <c r="AS66" s="241"/>
      <c r="AT66" s="162"/>
    </row>
    <row r="67" spans="2:46" ht="15" customHeight="1">
      <c r="B67" s="168" t="s">
        <v>104</v>
      </c>
      <c r="C67" s="5" t="s">
        <v>247</v>
      </c>
      <c r="D67" s="189" t="str">
        <f>IF(ISBLANK(E67),"Sans objet","Oui")</f>
        <v>Oui</v>
      </c>
      <c r="E67" s="172" t="s">
        <v>323</v>
      </c>
      <c r="F67" s="194" t="s">
        <v>404</v>
      </c>
      <c r="G67" s="5"/>
      <c r="H67" s="210">
        <f>SUM(I67:AT67)</f>
        <v>367</v>
      </c>
      <c r="I67" s="160"/>
      <c r="J67" s="160"/>
      <c r="K67" s="160"/>
      <c r="L67" s="160"/>
      <c r="M67" s="160"/>
      <c r="N67" s="160"/>
      <c r="O67" s="160"/>
      <c r="P67" s="160"/>
      <c r="Q67" s="160"/>
      <c r="R67" s="160"/>
      <c r="S67" s="160"/>
      <c r="T67" s="160"/>
      <c r="U67" s="160"/>
      <c r="V67" s="234"/>
      <c r="W67" s="160"/>
      <c r="X67" s="160"/>
      <c r="Y67" s="160">
        <v>31</v>
      </c>
      <c r="Z67" s="160"/>
      <c r="AA67" s="160"/>
      <c r="AB67" s="160">
        <v>81</v>
      </c>
      <c r="AC67" s="160"/>
      <c r="AD67" s="160">
        <v>224</v>
      </c>
      <c r="AE67" s="234"/>
      <c r="AF67" s="160">
        <v>11</v>
      </c>
      <c r="AG67" s="160"/>
      <c r="AH67" s="160"/>
      <c r="AI67" s="160"/>
      <c r="AJ67" s="241"/>
      <c r="AK67" s="161"/>
      <c r="AL67" s="161">
        <v>20</v>
      </c>
      <c r="AM67" s="161"/>
      <c r="AN67" s="161"/>
      <c r="AO67" s="161"/>
      <c r="AP67" s="161"/>
      <c r="AQ67" s="161"/>
      <c r="AR67" s="161"/>
      <c r="AS67" s="241"/>
      <c r="AT67" s="162"/>
    </row>
    <row r="68" spans="2:46" ht="15" customHeight="1">
      <c r="B68" s="168" t="s">
        <v>104</v>
      </c>
      <c r="C68" s="5" t="s">
        <v>247</v>
      </c>
      <c r="D68" s="189" t="str">
        <f>IF(ISBLANK(E68),"Sans objet","Oui")</f>
        <v>Oui</v>
      </c>
      <c r="E68" s="172" t="s">
        <v>324</v>
      </c>
      <c r="F68" s="194" t="s">
        <v>405</v>
      </c>
      <c r="G68" s="5"/>
      <c r="H68" s="210">
        <f>SUM(I68:AT68)</f>
        <v>0</v>
      </c>
      <c r="I68" s="160"/>
      <c r="J68" s="160"/>
      <c r="K68" s="160"/>
      <c r="L68" s="160"/>
      <c r="M68" s="160"/>
      <c r="N68" s="160"/>
      <c r="O68" s="160"/>
      <c r="P68" s="160"/>
      <c r="Q68" s="160"/>
      <c r="R68" s="160"/>
      <c r="S68" s="160"/>
      <c r="T68" s="160"/>
      <c r="U68" s="160"/>
      <c r="V68" s="234"/>
      <c r="W68" s="160"/>
      <c r="X68" s="160"/>
      <c r="Y68" s="160"/>
      <c r="Z68" s="160"/>
      <c r="AA68" s="160"/>
      <c r="AB68" s="160"/>
      <c r="AC68" s="160"/>
      <c r="AD68" s="160"/>
      <c r="AE68" s="234"/>
      <c r="AF68" s="160"/>
      <c r="AG68" s="160"/>
      <c r="AH68" s="160"/>
      <c r="AI68" s="160"/>
      <c r="AJ68" s="241"/>
      <c r="AK68" s="161"/>
      <c r="AL68" s="161"/>
      <c r="AM68" s="161"/>
      <c r="AN68" s="161"/>
      <c r="AO68" s="161"/>
      <c r="AP68" s="161"/>
      <c r="AQ68" s="161"/>
      <c r="AR68" s="161"/>
      <c r="AS68" s="241"/>
      <c r="AT68" s="162"/>
    </row>
    <row r="69" spans="2:46" ht="15" customHeight="1">
      <c r="B69" s="168" t="s">
        <v>105</v>
      </c>
      <c r="C69" s="5" t="s">
        <v>173</v>
      </c>
      <c r="D69" s="189" t="str">
        <f t="shared" si="9"/>
        <v>Oui</v>
      </c>
      <c r="E69" s="172" t="s">
        <v>343</v>
      </c>
      <c r="F69" s="194" t="s">
        <v>399</v>
      </c>
      <c r="G69" s="5"/>
      <c r="H69" s="210">
        <f t="shared" si="6"/>
        <v>0</v>
      </c>
      <c r="I69" s="160"/>
      <c r="J69" s="160"/>
      <c r="K69" s="160"/>
      <c r="L69" s="160"/>
      <c r="M69" s="160"/>
      <c r="N69" s="160"/>
      <c r="O69" s="160"/>
      <c r="P69" s="160"/>
      <c r="Q69" s="160"/>
      <c r="R69" s="160"/>
      <c r="S69" s="160"/>
      <c r="T69" s="160"/>
      <c r="U69" s="160"/>
      <c r="V69" s="234"/>
      <c r="W69" s="160"/>
      <c r="X69" s="160"/>
      <c r="Y69" s="160"/>
      <c r="Z69" s="160"/>
      <c r="AA69" s="160"/>
      <c r="AB69" s="160"/>
      <c r="AC69" s="160"/>
      <c r="AD69" s="160"/>
      <c r="AE69" s="234"/>
      <c r="AF69" s="160"/>
      <c r="AG69" s="160"/>
      <c r="AH69" s="160"/>
      <c r="AI69" s="160"/>
      <c r="AJ69" s="241"/>
      <c r="AK69" s="161"/>
      <c r="AL69" s="161"/>
      <c r="AM69" s="161"/>
      <c r="AN69" s="161"/>
      <c r="AO69" s="161"/>
      <c r="AP69" s="161"/>
      <c r="AQ69" s="161"/>
      <c r="AR69" s="161"/>
      <c r="AS69" s="241"/>
      <c r="AT69" s="162"/>
    </row>
    <row r="70" spans="2:46" ht="15" customHeight="1">
      <c r="B70" s="168" t="s">
        <v>105</v>
      </c>
      <c r="C70" s="5" t="s">
        <v>173</v>
      </c>
      <c r="D70" s="189" t="str">
        <f t="shared" si="9"/>
        <v>Oui</v>
      </c>
      <c r="E70" s="172" t="s">
        <v>350</v>
      </c>
      <c r="F70" s="194" t="s">
        <v>400</v>
      </c>
      <c r="G70" s="5"/>
      <c r="H70" s="210">
        <f t="shared" si="6"/>
        <v>0</v>
      </c>
      <c r="I70" s="160"/>
      <c r="J70" s="160"/>
      <c r="K70" s="160"/>
      <c r="L70" s="160"/>
      <c r="M70" s="160"/>
      <c r="N70" s="160"/>
      <c r="O70" s="160"/>
      <c r="P70" s="160"/>
      <c r="Q70" s="160"/>
      <c r="R70" s="160"/>
      <c r="S70" s="160"/>
      <c r="T70" s="160"/>
      <c r="U70" s="160"/>
      <c r="V70" s="234"/>
      <c r="W70" s="160"/>
      <c r="X70" s="160"/>
      <c r="Y70" s="160"/>
      <c r="Z70" s="160"/>
      <c r="AA70" s="160"/>
      <c r="AB70" s="160"/>
      <c r="AC70" s="160"/>
      <c r="AD70" s="160"/>
      <c r="AE70" s="234"/>
      <c r="AF70" s="160"/>
      <c r="AG70" s="160"/>
      <c r="AH70" s="160"/>
      <c r="AI70" s="160"/>
      <c r="AJ70" s="241"/>
      <c r="AK70" s="161"/>
      <c r="AL70" s="161"/>
      <c r="AM70" s="161"/>
      <c r="AN70" s="161"/>
      <c r="AO70" s="161"/>
      <c r="AP70" s="161"/>
      <c r="AQ70" s="161"/>
      <c r="AR70" s="161"/>
      <c r="AS70" s="241"/>
      <c r="AT70" s="162"/>
    </row>
    <row r="71" spans="2:46" ht="15" customHeight="1">
      <c r="B71" s="180" t="s">
        <v>106</v>
      </c>
      <c r="C71" s="138" t="s">
        <v>174</v>
      </c>
      <c r="D71" s="189"/>
      <c r="E71" s="172"/>
      <c r="F71" s="194"/>
      <c r="G71" s="5"/>
      <c r="H71" s="210">
        <f t="shared" si="6"/>
        <v>0</v>
      </c>
      <c r="I71" s="160"/>
      <c r="J71" s="160"/>
      <c r="K71" s="160"/>
      <c r="L71" s="160"/>
      <c r="M71" s="160"/>
      <c r="N71" s="160"/>
      <c r="O71" s="160"/>
      <c r="P71" s="160"/>
      <c r="Q71" s="160"/>
      <c r="R71" s="160"/>
      <c r="S71" s="160"/>
      <c r="T71" s="160"/>
      <c r="U71" s="160"/>
      <c r="V71" s="234"/>
      <c r="W71" s="160"/>
      <c r="X71" s="160"/>
      <c r="Y71" s="160"/>
      <c r="Z71" s="160"/>
      <c r="AA71" s="160"/>
      <c r="AB71" s="160"/>
      <c r="AC71" s="160"/>
      <c r="AD71" s="160"/>
      <c r="AE71" s="234"/>
      <c r="AF71" s="160"/>
      <c r="AG71" s="160"/>
      <c r="AH71" s="160"/>
      <c r="AI71" s="160"/>
      <c r="AJ71" s="241"/>
      <c r="AK71" s="161"/>
      <c r="AL71" s="161"/>
      <c r="AM71" s="161"/>
      <c r="AN71" s="161"/>
      <c r="AO71" s="161"/>
      <c r="AP71" s="161"/>
      <c r="AQ71" s="161"/>
      <c r="AR71" s="161"/>
      <c r="AS71" s="241"/>
      <c r="AT71" s="162"/>
    </row>
    <row r="72" spans="2:46" ht="15" customHeight="1">
      <c r="B72" s="182" t="s">
        <v>107</v>
      </c>
      <c r="C72" s="5" t="s">
        <v>175</v>
      </c>
      <c r="D72" s="189" t="str">
        <f>IF(ISBLANK(E72),"Sans objet","Oui")</f>
        <v>Oui</v>
      </c>
      <c r="E72" s="172" t="s">
        <v>307</v>
      </c>
      <c r="F72" s="194" t="s">
        <v>405</v>
      </c>
      <c r="G72" s="5"/>
      <c r="H72" s="210">
        <f>SUM(I72:AT72)</f>
        <v>162</v>
      </c>
      <c r="I72" s="160"/>
      <c r="J72" s="160"/>
      <c r="K72" s="160"/>
      <c r="L72" s="160"/>
      <c r="M72" s="160"/>
      <c r="N72" s="160"/>
      <c r="O72" s="160">
        <v>10</v>
      </c>
      <c r="P72" s="160"/>
      <c r="Q72" s="160"/>
      <c r="R72" s="160"/>
      <c r="S72" s="160">
        <v>152</v>
      </c>
      <c r="T72" s="160"/>
      <c r="U72" s="160"/>
      <c r="V72" s="234"/>
      <c r="W72" s="160"/>
      <c r="X72" s="160"/>
      <c r="Y72" s="160"/>
      <c r="Z72" s="160"/>
      <c r="AA72" s="160"/>
      <c r="AB72" s="160"/>
      <c r="AC72" s="160"/>
      <c r="AD72" s="160"/>
      <c r="AE72" s="234"/>
      <c r="AF72" s="160"/>
      <c r="AG72" s="160"/>
      <c r="AH72" s="160"/>
      <c r="AI72" s="160"/>
      <c r="AJ72" s="241"/>
      <c r="AK72" s="161"/>
      <c r="AL72" s="161"/>
      <c r="AM72" s="161"/>
      <c r="AN72" s="161"/>
      <c r="AO72" s="161"/>
      <c r="AP72" s="161"/>
      <c r="AQ72" s="161"/>
      <c r="AR72" s="161"/>
      <c r="AS72" s="241"/>
      <c r="AT72" s="162"/>
    </row>
    <row r="73" spans="2:46" ht="15" customHeight="1">
      <c r="B73" s="168" t="s">
        <v>108</v>
      </c>
      <c r="C73" s="5" t="s">
        <v>176</v>
      </c>
      <c r="D73" s="189" t="str">
        <f t="shared" ref="D73:D77" si="10">IF(ISBLANK(E73),"Sans objet","Oui")</f>
        <v>Sans objet</v>
      </c>
      <c r="E73" s="172"/>
      <c r="F73" s="194"/>
      <c r="G73" s="5"/>
      <c r="H73" s="210">
        <f t="shared" ref="H73" si="11">SUM(I73:AT73)</f>
        <v>0</v>
      </c>
      <c r="I73" s="160"/>
      <c r="J73" s="160"/>
      <c r="K73" s="160"/>
      <c r="L73" s="160"/>
      <c r="M73" s="160"/>
      <c r="N73" s="160"/>
      <c r="O73" s="160"/>
      <c r="P73" s="160"/>
      <c r="Q73" s="160"/>
      <c r="R73" s="160"/>
      <c r="S73" s="160"/>
      <c r="T73" s="160"/>
      <c r="U73" s="160"/>
      <c r="V73" s="234"/>
      <c r="W73" s="160"/>
      <c r="X73" s="160"/>
      <c r="Y73" s="160"/>
      <c r="Z73" s="160"/>
      <c r="AA73" s="160"/>
      <c r="AB73" s="160"/>
      <c r="AC73" s="160"/>
      <c r="AD73" s="160"/>
      <c r="AE73" s="234"/>
      <c r="AF73" s="160"/>
      <c r="AG73" s="160"/>
      <c r="AH73" s="160"/>
      <c r="AI73" s="160"/>
      <c r="AJ73" s="241"/>
      <c r="AK73" s="161"/>
      <c r="AL73" s="161"/>
      <c r="AM73" s="161"/>
      <c r="AN73" s="161"/>
      <c r="AO73" s="161"/>
      <c r="AP73" s="161"/>
      <c r="AQ73" s="161"/>
      <c r="AR73" s="161"/>
      <c r="AS73" s="241"/>
      <c r="AT73" s="162"/>
    </row>
    <row r="74" spans="2:46" ht="15" customHeight="1">
      <c r="B74" s="182" t="s">
        <v>109</v>
      </c>
      <c r="C74" s="5" t="s">
        <v>177</v>
      </c>
      <c r="D74" s="189" t="str">
        <f t="shared" si="10"/>
        <v>Oui</v>
      </c>
      <c r="E74" s="172" t="s">
        <v>315</v>
      </c>
      <c r="F74" s="194" t="s">
        <v>405</v>
      </c>
      <c r="G74" s="5"/>
      <c r="H74" s="210">
        <f t="shared" ref="H74:H76" si="12">SUM(I74:AT74)</f>
        <v>0</v>
      </c>
      <c r="I74" s="160"/>
      <c r="J74" s="160"/>
      <c r="K74" s="160"/>
      <c r="L74" s="160"/>
      <c r="M74" s="160"/>
      <c r="N74" s="160"/>
      <c r="O74" s="160"/>
      <c r="P74" s="160"/>
      <c r="Q74" s="160"/>
      <c r="R74" s="160"/>
      <c r="S74" s="160"/>
      <c r="T74" s="160"/>
      <c r="U74" s="160"/>
      <c r="V74" s="234"/>
      <c r="W74" s="160"/>
      <c r="X74" s="160"/>
      <c r="Y74" s="160"/>
      <c r="Z74" s="160"/>
      <c r="AA74" s="160"/>
      <c r="AB74" s="160"/>
      <c r="AC74" s="160"/>
      <c r="AD74" s="160"/>
      <c r="AE74" s="234"/>
      <c r="AF74" s="160"/>
      <c r="AG74" s="160"/>
      <c r="AH74" s="160"/>
      <c r="AI74" s="160"/>
      <c r="AJ74" s="241"/>
      <c r="AK74" s="161"/>
      <c r="AL74" s="161"/>
      <c r="AM74" s="161"/>
      <c r="AN74" s="161"/>
      <c r="AO74" s="161"/>
      <c r="AP74" s="161"/>
      <c r="AQ74" s="161"/>
      <c r="AR74" s="161"/>
      <c r="AS74" s="241"/>
      <c r="AT74" s="162"/>
    </row>
    <row r="75" spans="2:46" ht="33.75" customHeight="1">
      <c r="B75" s="182" t="s">
        <v>109</v>
      </c>
      <c r="C75" s="5" t="s">
        <v>177</v>
      </c>
      <c r="D75" s="189" t="str">
        <f t="shared" si="10"/>
        <v>Oui</v>
      </c>
      <c r="E75" s="172" t="s">
        <v>318</v>
      </c>
      <c r="F75" s="194" t="s">
        <v>399</v>
      </c>
      <c r="G75" s="5"/>
      <c r="H75" s="210">
        <f t="shared" si="12"/>
        <v>12114</v>
      </c>
      <c r="I75" s="160">
        <v>13</v>
      </c>
      <c r="J75" s="160"/>
      <c r="K75" s="160"/>
      <c r="L75" s="160"/>
      <c r="M75" s="160"/>
      <c r="N75" s="160"/>
      <c r="O75" s="160"/>
      <c r="P75" s="160"/>
      <c r="Q75" s="160"/>
      <c r="R75" s="160"/>
      <c r="S75" s="160"/>
      <c r="T75" s="160"/>
      <c r="U75" s="160"/>
      <c r="V75" s="234"/>
      <c r="W75" s="160">
        <v>6120</v>
      </c>
      <c r="X75" s="160"/>
      <c r="Y75" s="160">
        <v>186</v>
      </c>
      <c r="Z75" s="160">
        <v>2025</v>
      </c>
      <c r="AA75" s="160"/>
      <c r="AB75" s="160">
        <v>142</v>
      </c>
      <c r="AC75" s="160"/>
      <c r="AD75" s="160">
        <v>3176</v>
      </c>
      <c r="AE75" s="234"/>
      <c r="AF75" s="160"/>
      <c r="AG75" s="160"/>
      <c r="AH75" s="160"/>
      <c r="AI75" s="160"/>
      <c r="AJ75" s="241"/>
      <c r="AK75" s="161"/>
      <c r="AL75" s="161"/>
      <c r="AM75" s="161"/>
      <c r="AN75" s="161"/>
      <c r="AO75" s="161"/>
      <c r="AP75" s="161"/>
      <c r="AQ75" s="161"/>
      <c r="AR75" s="161">
        <v>22</v>
      </c>
      <c r="AS75" s="241">
        <v>430</v>
      </c>
      <c r="AT75" s="162"/>
    </row>
    <row r="76" spans="2:46" ht="15" customHeight="1">
      <c r="B76" s="182" t="s">
        <v>109</v>
      </c>
      <c r="C76" s="5" t="s">
        <v>177</v>
      </c>
      <c r="D76" s="189" t="str">
        <f t="shared" si="10"/>
        <v>Oui</v>
      </c>
      <c r="E76" s="172" t="s">
        <v>335</v>
      </c>
      <c r="F76" s="194" t="s">
        <v>401</v>
      </c>
      <c r="G76" s="5"/>
      <c r="H76" s="210">
        <f t="shared" si="12"/>
        <v>0</v>
      </c>
      <c r="I76" s="160"/>
      <c r="J76" s="160"/>
      <c r="K76" s="160"/>
      <c r="L76" s="160"/>
      <c r="M76" s="160"/>
      <c r="N76" s="160"/>
      <c r="O76" s="160"/>
      <c r="P76" s="160"/>
      <c r="Q76" s="160"/>
      <c r="R76" s="160"/>
      <c r="S76" s="160"/>
      <c r="T76" s="160"/>
      <c r="U76" s="160"/>
      <c r="V76" s="234"/>
      <c r="W76" s="160"/>
      <c r="X76" s="160"/>
      <c r="Y76" s="160"/>
      <c r="Z76" s="160"/>
      <c r="AA76" s="160"/>
      <c r="AB76" s="160"/>
      <c r="AC76" s="160"/>
      <c r="AD76" s="160"/>
      <c r="AE76" s="234"/>
      <c r="AF76" s="160"/>
      <c r="AG76" s="160"/>
      <c r="AH76" s="160"/>
      <c r="AI76" s="160"/>
      <c r="AJ76" s="241"/>
      <c r="AK76" s="161"/>
      <c r="AL76" s="161"/>
      <c r="AM76" s="161"/>
      <c r="AN76" s="161"/>
      <c r="AO76" s="161"/>
      <c r="AP76" s="161"/>
      <c r="AQ76" s="161"/>
      <c r="AR76" s="161"/>
      <c r="AS76" s="241"/>
      <c r="AT76" s="162"/>
    </row>
    <row r="77" spans="2:46" ht="15" customHeight="1">
      <c r="B77" s="168" t="s">
        <v>110</v>
      </c>
      <c r="C77" s="5" t="s">
        <v>178</v>
      </c>
      <c r="D77" s="189" t="str">
        <f t="shared" si="10"/>
        <v>Sans objet</v>
      </c>
      <c r="E77" s="172"/>
      <c r="F77" s="188"/>
      <c r="G77" s="6"/>
      <c r="H77" s="210">
        <f>SUM(I77:AT77)</f>
        <v>0</v>
      </c>
      <c r="I77" s="160"/>
      <c r="J77" s="160"/>
      <c r="K77" s="160"/>
      <c r="L77" s="160"/>
      <c r="M77" s="160"/>
      <c r="N77" s="160"/>
      <c r="O77" s="160"/>
      <c r="P77" s="160"/>
      <c r="Q77" s="160"/>
      <c r="R77" s="160"/>
      <c r="S77" s="160"/>
      <c r="T77" s="160"/>
      <c r="U77" s="160"/>
      <c r="V77" s="234"/>
      <c r="W77" s="160"/>
      <c r="X77" s="160"/>
      <c r="Y77" s="160"/>
      <c r="Z77" s="160"/>
      <c r="AA77" s="160"/>
      <c r="AB77" s="160"/>
      <c r="AC77" s="160"/>
      <c r="AD77" s="160"/>
      <c r="AE77" s="234"/>
      <c r="AF77" s="160"/>
      <c r="AG77" s="160"/>
      <c r="AH77" s="160"/>
      <c r="AI77" s="160"/>
      <c r="AJ77" s="241"/>
      <c r="AK77" s="161"/>
      <c r="AL77" s="161"/>
      <c r="AM77" s="161"/>
      <c r="AN77" s="161"/>
      <c r="AO77" s="161"/>
      <c r="AP77" s="161"/>
      <c r="AQ77" s="161"/>
      <c r="AR77" s="161"/>
      <c r="AS77" s="241"/>
      <c r="AT77" s="162"/>
    </row>
    <row r="78" spans="2:46" ht="21">
      <c r="B78" s="183" t="s">
        <v>184</v>
      </c>
      <c r="C78" s="174"/>
      <c r="D78" s="190"/>
      <c r="E78" s="173"/>
      <c r="F78" s="195"/>
      <c r="G78" s="5"/>
      <c r="H78" s="163"/>
      <c r="I78" s="164"/>
      <c r="J78" s="164"/>
      <c r="K78" s="164"/>
      <c r="L78" s="164"/>
      <c r="M78" s="164"/>
      <c r="N78" s="164"/>
      <c r="O78" s="164"/>
      <c r="P78" s="164"/>
      <c r="Q78" s="164"/>
      <c r="R78" s="164"/>
      <c r="S78" s="164"/>
      <c r="T78" s="164"/>
      <c r="U78" s="164"/>
      <c r="V78" s="235"/>
      <c r="W78" s="164"/>
      <c r="X78" s="164"/>
      <c r="Y78" s="164"/>
      <c r="Z78" s="164"/>
      <c r="AA78" s="164"/>
      <c r="AB78" s="164"/>
      <c r="AC78" s="164"/>
      <c r="AD78" s="164"/>
      <c r="AE78" s="235"/>
      <c r="AF78" s="164"/>
      <c r="AG78" s="164"/>
      <c r="AH78" s="164"/>
      <c r="AI78" s="164"/>
      <c r="AJ78" s="242"/>
      <c r="AK78" s="165"/>
      <c r="AL78" s="165"/>
      <c r="AM78" s="165"/>
      <c r="AN78" s="165"/>
      <c r="AO78" s="165"/>
      <c r="AP78" s="165"/>
      <c r="AQ78" s="165"/>
      <c r="AR78" s="165"/>
      <c r="AS78" s="242"/>
      <c r="AT78" s="162"/>
    </row>
    <row r="79" spans="2:46">
      <c r="B79" s="184"/>
      <c r="C79" s="5"/>
      <c r="D79" s="191"/>
      <c r="E79" s="142"/>
      <c r="F79" s="191"/>
      <c r="G79" s="5"/>
      <c r="H79" s="205"/>
      <c r="I79" s="206"/>
      <c r="J79" s="206"/>
      <c r="K79" s="207"/>
      <c r="L79" s="206"/>
      <c r="M79" s="207"/>
      <c r="N79" s="206"/>
      <c r="O79" s="207"/>
      <c r="P79" s="206"/>
      <c r="Q79" s="207"/>
      <c r="R79" s="206"/>
      <c r="S79" s="206"/>
      <c r="T79" s="206"/>
      <c r="U79" s="206"/>
      <c r="V79" s="236"/>
      <c r="W79" s="206"/>
      <c r="X79" s="207"/>
      <c r="Y79" s="206"/>
      <c r="Z79" s="207"/>
      <c r="AA79" s="206"/>
      <c r="AB79" s="207"/>
      <c r="AC79" s="206"/>
      <c r="AD79" s="207"/>
      <c r="AE79" s="237"/>
      <c r="AF79" s="207"/>
      <c r="AG79" s="206"/>
      <c r="AH79" s="207"/>
      <c r="AI79" s="206"/>
      <c r="AJ79" s="236"/>
      <c r="AK79" s="207"/>
      <c r="AL79" s="207"/>
      <c r="AM79" s="207"/>
      <c r="AN79" s="207"/>
      <c r="AO79" s="207"/>
      <c r="AP79" s="207"/>
      <c r="AQ79" s="207"/>
      <c r="AR79" s="207"/>
      <c r="AS79" s="236"/>
      <c r="AT79" s="212"/>
    </row>
    <row r="80" spans="2:46">
      <c r="H80" s="205"/>
      <c r="I80" s="206"/>
      <c r="J80" s="206"/>
      <c r="K80" s="206"/>
      <c r="L80" s="206"/>
      <c r="M80" s="206"/>
      <c r="N80" s="206"/>
      <c r="O80" s="206"/>
      <c r="P80" s="206"/>
      <c r="Q80" s="206"/>
      <c r="R80" s="206"/>
      <c r="S80" s="206"/>
      <c r="T80" s="206"/>
      <c r="U80" s="206"/>
      <c r="V80" s="237"/>
      <c r="W80" s="206"/>
      <c r="X80" s="206"/>
      <c r="Y80" s="206"/>
      <c r="Z80" s="206"/>
      <c r="AA80" s="206"/>
      <c r="AB80" s="206"/>
      <c r="AC80" s="206"/>
      <c r="AD80" s="206"/>
      <c r="AE80" s="237"/>
      <c r="AF80" s="206"/>
      <c r="AG80" s="206"/>
      <c r="AH80" s="206"/>
      <c r="AI80" s="206"/>
      <c r="AJ80" s="237"/>
      <c r="AK80" s="206"/>
      <c r="AL80" s="206"/>
      <c r="AM80" s="206"/>
      <c r="AN80" s="206"/>
      <c r="AO80" s="206"/>
      <c r="AP80" s="206"/>
      <c r="AQ80" s="206"/>
      <c r="AR80" s="206"/>
      <c r="AS80" s="237"/>
      <c r="AT80" s="16"/>
    </row>
    <row r="81" spans="5:46">
      <c r="E81" s="141"/>
      <c r="F81" s="82" t="s">
        <v>197</v>
      </c>
      <c r="H81" s="208">
        <f>SUM(H11:H78)</f>
        <v>64622</v>
      </c>
      <c r="I81" s="206"/>
      <c r="J81" s="206"/>
      <c r="K81" s="206"/>
      <c r="L81" s="206"/>
      <c r="M81" s="206"/>
      <c r="N81" s="206"/>
      <c r="O81" s="206"/>
      <c r="P81" s="206"/>
      <c r="Q81" s="206"/>
      <c r="R81" s="206"/>
      <c r="S81" s="206"/>
      <c r="T81" s="206"/>
      <c r="U81" s="206"/>
      <c r="V81" s="237"/>
      <c r="W81" s="206"/>
      <c r="X81" s="206"/>
      <c r="Y81" s="206"/>
      <c r="Z81" s="206"/>
      <c r="AA81" s="206"/>
      <c r="AB81" s="206"/>
      <c r="AC81" s="206"/>
      <c r="AD81" s="206"/>
      <c r="AE81" s="237"/>
      <c r="AF81" s="206"/>
      <c r="AG81" s="206"/>
      <c r="AH81" s="206"/>
      <c r="AI81" s="206"/>
      <c r="AJ81" s="237"/>
      <c r="AK81" s="206"/>
      <c r="AL81" s="206"/>
      <c r="AM81" s="206"/>
      <c r="AN81" s="206"/>
      <c r="AO81" s="206"/>
      <c r="AP81" s="206"/>
      <c r="AQ81" s="206"/>
      <c r="AR81" s="206"/>
      <c r="AS81" s="237"/>
      <c r="AT81" s="16"/>
    </row>
    <row r="82" spans="5:46">
      <c r="F82" s="228" t="s">
        <v>395</v>
      </c>
      <c r="H82" s="1">
        <v>13257</v>
      </c>
      <c r="I82" s="133"/>
      <c r="J82" s="133"/>
      <c r="K82" s="133"/>
      <c r="L82" s="133"/>
      <c r="M82" s="133"/>
      <c r="N82" s="133"/>
      <c r="O82" s="133"/>
      <c r="P82" s="133"/>
      <c r="Q82" s="133"/>
      <c r="R82" s="133"/>
      <c r="S82" s="133"/>
      <c r="T82" s="133"/>
      <c r="U82" s="133"/>
      <c r="V82" s="238"/>
      <c r="W82" s="133"/>
      <c r="X82" s="133"/>
      <c r="Y82" s="133"/>
      <c r="Z82" s="133"/>
      <c r="AA82" s="133"/>
      <c r="AB82" s="133"/>
      <c r="AC82" s="133"/>
      <c r="AD82" s="133"/>
      <c r="AE82" s="238"/>
      <c r="AF82" s="133"/>
      <c r="AG82" s="133"/>
      <c r="AH82" s="133"/>
      <c r="AI82" s="133"/>
      <c r="AJ82" s="238"/>
      <c r="AK82" s="133"/>
      <c r="AL82" s="133"/>
      <c r="AM82" s="133"/>
      <c r="AN82" s="133"/>
      <c r="AO82" s="133"/>
      <c r="AP82" s="133"/>
      <c r="AQ82" s="133"/>
      <c r="AR82" s="133"/>
      <c r="AS82" s="238"/>
    </row>
    <row r="83" spans="5:46">
      <c r="F83" s="228" t="s">
        <v>396</v>
      </c>
      <c r="H83" s="244">
        <f>SUM(H81:H82)</f>
        <v>77879</v>
      </c>
      <c r="I83" s="133"/>
      <c r="J83" s="133"/>
      <c r="K83" s="133"/>
      <c r="L83" s="133"/>
      <c r="M83" s="133"/>
      <c r="N83" s="133"/>
      <c r="O83" s="133"/>
      <c r="P83" s="133"/>
      <c r="Q83" s="133"/>
      <c r="R83" s="133"/>
      <c r="S83" s="133"/>
      <c r="T83" s="133"/>
      <c r="U83" s="133"/>
      <c r="V83" s="238"/>
      <c r="W83" s="133"/>
      <c r="X83" s="133"/>
      <c r="Y83" s="133"/>
      <c r="Z83" s="133"/>
      <c r="AA83" s="133"/>
      <c r="AB83" s="133"/>
      <c r="AC83" s="133"/>
      <c r="AD83" s="133"/>
      <c r="AE83" s="238"/>
      <c r="AF83" s="133"/>
      <c r="AG83" s="133"/>
      <c r="AH83" s="133"/>
      <c r="AI83" s="133"/>
      <c r="AJ83" s="238"/>
      <c r="AK83" s="133"/>
      <c r="AL83" s="133"/>
      <c r="AM83" s="133"/>
      <c r="AN83" s="133"/>
      <c r="AO83" s="133"/>
      <c r="AP83" s="133"/>
      <c r="AQ83" s="133"/>
      <c r="AR83" s="133"/>
      <c r="AS83" s="238"/>
    </row>
    <row r="84" spans="5:46">
      <c r="I84" s="133"/>
      <c r="J84" s="133"/>
      <c r="K84" s="133"/>
      <c r="L84" s="133"/>
      <c r="M84" s="133"/>
      <c r="N84" s="133"/>
      <c r="O84" s="133"/>
      <c r="P84" s="133"/>
      <c r="Q84" s="133"/>
      <c r="R84" s="133"/>
      <c r="S84" s="133"/>
      <c r="T84" s="133"/>
      <c r="U84" s="133"/>
      <c r="V84" s="238"/>
      <c r="W84" s="133"/>
      <c r="X84" s="133"/>
      <c r="Y84" s="133"/>
      <c r="Z84" s="133"/>
      <c r="AA84" s="133"/>
      <c r="AB84" s="133"/>
      <c r="AC84" s="133"/>
      <c r="AD84" s="133"/>
      <c r="AE84" s="238"/>
      <c r="AF84" s="133"/>
      <c r="AG84" s="133"/>
      <c r="AH84" s="133"/>
      <c r="AI84" s="133"/>
      <c r="AJ84" s="238"/>
      <c r="AK84" s="133"/>
      <c r="AL84" s="133"/>
      <c r="AM84" s="133"/>
      <c r="AN84" s="133"/>
      <c r="AO84" s="133"/>
      <c r="AP84" s="133"/>
      <c r="AQ84" s="133"/>
      <c r="AR84" s="133"/>
      <c r="AS84" s="238"/>
    </row>
    <row r="85" spans="5:46">
      <c r="I85" s="133"/>
      <c r="J85" s="133"/>
      <c r="K85" s="133"/>
      <c r="L85" s="133"/>
      <c r="M85" s="133"/>
      <c r="N85" s="133"/>
      <c r="O85" s="133"/>
      <c r="P85" s="133"/>
      <c r="Q85" s="133"/>
      <c r="R85" s="133"/>
      <c r="S85" s="133"/>
      <c r="T85" s="133"/>
      <c r="U85" s="133"/>
      <c r="V85" s="238"/>
      <c r="W85" s="133"/>
      <c r="X85" s="133"/>
      <c r="Y85" s="133"/>
      <c r="Z85" s="133"/>
      <c r="AA85" s="133"/>
      <c r="AB85" s="133"/>
      <c r="AC85" s="133"/>
      <c r="AD85" s="133"/>
      <c r="AE85" s="238"/>
      <c r="AF85" s="133"/>
      <c r="AG85" s="133"/>
      <c r="AH85" s="133"/>
      <c r="AI85" s="133"/>
      <c r="AJ85" s="238"/>
      <c r="AK85" s="133"/>
      <c r="AL85" s="133"/>
      <c r="AM85" s="133"/>
      <c r="AN85" s="133"/>
      <c r="AO85" s="133"/>
      <c r="AP85" s="133"/>
      <c r="AQ85" s="133"/>
      <c r="AR85" s="133"/>
      <c r="AS85" s="238"/>
    </row>
    <row r="86" spans="5:46">
      <c r="I86" s="133"/>
      <c r="J86" s="133"/>
      <c r="K86" s="133"/>
      <c r="L86" s="133"/>
      <c r="M86" s="133"/>
      <c r="N86" s="133"/>
      <c r="O86" s="133"/>
      <c r="P86" s="133"/>
      <c r="Q86" s="133"/>
      <c r="R86" s="133"/>
      <c r="S86" s="133"/>
      <c r="T86" s="133"/>
      <c r="U86" s="133"/>
      <c r="V86" s="238"/>
      <c r="W86" s="133"/>
      <c r="X86" s="133"/>
      <c r="Y86" s="133"/>
      <c r="Z86" s="133"/>
      <c r="AA86" s="133"/>
      <c r="AB86" s="133"/>
      <c r="AC86" s="133"/>
      <c r="AD86" s="133"/>
      <c r="AE86" s="238"/>
      <c r="AF86" s="133"/>
      <c r="AG86" s="133"/>
      <c r="AH86" s="133"/>
      <c r="AI86" s="133"/>
      <c r="AJ86" s="238"/>
      <c r="AK86" s="133"/>
      <c r="AL86" s="133"/>
      <c r="AM86" s="133"/>
      <c r="AN86" s="133"/>
      <c r="AO86" s="133"/>
      <c r="AP86" s="133"/>
      <c r="AQ86" s="133"/>
      <c r="AR86" s="133"/>
      <c r="AS86" s="238"/>
    </row>
    <row r="87" spans="5:46">
      <c r="I87" s="133"/>
      <c r="J87" s="133"/>
      <c r="K87" s="133"/>
      <c r="L87" s="133"/>
      <c r="M87" s="133"/>
      <c r="N87" s="133"/>
      <c r="O87" s="133"/>
      <c r="P87" s="133"/>
      <c r="Q87" s="133"/>
      <c r="R87" s="133"/>
      <c r="S87" s="133"/>
      <c r="T87" s="133"/>
      <c r="U87" s="133"/>
      <c r="V87" s="238"/>
      <c r="W87" s="133"/>
      <c r="X87" s="133"/>
      <c r="Y87" s="133"/>
      <c r="Z87" s="133"/>
      <c r="AA87" s="133"/>
      <c r="AB87" s="133"/>
      <c r="AC87" s="133"/>
      <c r="AD87" s="133"/>
      <c r="AE87" s="238"/>
      <c r="AF87" s="133"/>
      <c r="AG87" s="133"/>
      <c r="AH87" s="133"/>
      <c r="AI87" s="133"/>
      <c r="AJ87" s="238"/>
      <c r="AK87" s="133"/>
      <c r="AL87" s="133"/>
      <c r="AM87" s="133"/>
      <c r="AN87" s="133"/>
      <c r="AO87" s="133"/>
      <c r="AP87" s="133"/>
      <c r="AQ87" s="133"/>
      <c r="AR87" s="133"/>
      <c r="AS87" s="238"/>
    </row>
    <row r="88" spans="5:46">
      <c r="I88" s="133"/>
      <c r="J88" s="133"/>
      <c r="K88" s="133"/>
      <c r="L88" s="133"/>
      <c r="M88" s="133"/>
      <c r="N88" s="133"/>
      <c r="O88" s="133"/>
      <c r="P88" s="133"/>
      <c r="Q88" s="133"/>
      <c r="R88" s="133"/>
      <c r="S88" s="133"/>
      <c r="T88" s="133"/>
      <c r="U88" s="133"/>
      <c r="V88" s="238"/>
      <c r="W88" s="133"/>
      <c r="X88" s="133"/>
      <c r="Y88" s="133"/>
      <c r="Z88" s="133"/>
      <c r="AA88" s="133"/>
      <c r="AB88" s="133"/>
      <c r="AC88" s="133"/>
      <c r="AD88" s="133"/>
      <c r="AE88" s="238"/>
      <c r="AF88" s="133"/>
      <c r="AG88" s="133"/>
      <c r="AH88" s="133"/>
      <c r="AI88" s="133"/>
      <c r="AJ88" s="238"/>
      <c r="AK88" s="133"/>
      <c r="AL88" s="133"/>
      <c r="AM88" s="133"/>
      <c r="AN88" s="133"/>
      <c r="AO88" s="133"/>
      <c r="AP88" s="133"/>
      <c r="AQ88" s="133"/>
      <c r="AR88" s="133"/>
      <c r="AS88" s="238"/>
    </row>
    <row r="89" spans="5:46">
      <c r="I89" s="133"/>
      <c r="J89" s="133"/>
      <c r="K89" s="133"/>
      <c r="L89" s="133"/>
      <c r="M89" s="133"/>
      <c r="N89" s="133"/>
      <c r="O89" s="133"/>
      <c r="P89" s="133"/>
      <c r="Q89" s="133"/>
      <c r="R89" s="133"/>
      <c r="S89" s="133"/>
      <c r="T89" s="133"/>
      <c r="U89" s="133"/>
      <c r="V89" s="238"/>
      <c r="W89" s="133"/>
      <c r="X89" s="133"/>
      <c r="Y89" s="133"/>
      <c r="Z89" s="133"/>
      <c r="AA89" s="133"/>
      <c r="AB89" s="133"/>
      <c r="AC89" s="133"/>
      <c r="AD89" s="133"/>
      <c r="AE89" s="238"/>
      <c r="AF89" s="133"/>
      <c r="AG89" s="133"/>
      <c r="AH89" s="133"/>
      <c r="AI89" s="133"/>
      <c r="AJ89" s="238"/>
      <c r="AK89" s="133"/>
      <c r="AL89" s="133"/>
      <c r="AM89" s="133"/>
      <c r="AN89" s="133"/>
      <c r="AO89" s="133"/>
      <c r="AP89" s="133"/>
      <c r="AQ89" s="133"/>
      <c r="AR89" s="133"/>
      <c r="AS89" s="238"/>
    </row>
    <row r="90" spans="5:46">
      <c r="I90" s="133"/>
      <c r="J90" s="133"/>
      <c r="K90" s="133"/>
      <c r="L90" s="133"/>
      <c r="M90" s="133"/>
      <c r="N90" s="133"/>
      <c r="O90" s="133"/>
      <c r="P90" s="133"/>
      <c r="Q90" s="133"/>
      <c r="R90" s="133"/>
      <c r="S90" s="133"/>
      <c r="T90" s="133"/>
      <c r="U90" s="133"/>
      <c r="V90" s="238"/>
      <c r="W90" s="133"/>
      <c r="X90" s="133"/>
      <c r="Y90" s="133"/>
      <c r="Z90" s="133"/>
      <c r="AA90" s="133"/>
      <c r="AB90" s="133"/>
      <c r="AC90" s="133"/>
      <c r="AD90" s="133"/>
      <c r="AE90" s="238"/>
      <c r="AF90" s="133"/>
      <c r="AG90" s="133"/>
      <c r="AH90" s="133"/>
      <c r="AI90" s="133"/>
      <c r="AJ90" s="238"/>
      <c r="AK90" s="133"/>
      <c r="AL90" s="133"/>
      <c r="AM90" s="133"/>
      <c r="AN90" s="133"/>
      <c r="AO90" s="133"/>
      <c r="AP90" s="133"/>
      <c r="AQ90" s="133"/>
      <c r="AR90" s="133"/>
      <c r="AS90" s="238"/>
    </row>
    <row r="91" spans="5:46">
      <c r="I91" s="133"/>
      <c r="J91" s="133"/>
      <c r="K91" s="133"/>
      <c r="L91" s="133"/>
      <c r="M91" s="133"/>
      <c r="N91" s="133"/>
      <c r="O91" s="133"/>
      <c r="P91" s="133"/>
      <c r="Q91" s="133"/>
      <c r="R91" s="133"/>
      <c r="S91" s="133"/>
      <c r="T91" s="133"/>
      <c r="U91" s="133"/>
      <c r="V91" s="238"/>
      <c r="W91" s="133"/>
      <c r="X91" s="133"/>
      <c r="Y91" s="133"/>
      <c r="Z91" s="133"/>
      <c r="AA91" s="133"/>
      <c r="AB91" s="133"/>
      <c r="AC91" s="133"/>
      <c r="AD91" s="133"/>
      <c r="AE91" s="238"/>
      <c r="AF91" s="133"/>
      <c r="AG91" s="133"/>
      <c r="AH91" s="133"/>
      <c r="AI91" s="133"/>
      <c r="AJ91" s="238"/>
      <c r="AK91" s="133"/>
      <c r="AL91" s="133"/>
      <c r="AM91" s="133"/>
      <c r="AN91" s="133"/>
      <c r="AO91" s="133"/>
      <c r="AP91" s="133"/>
      <c r="AQ91" s="133"/>
      <c r="AR91" s="133"/>
      <c r="AS91" s="238"/>
    </row>
    <row r="92" spans="5:46">
      <c r="I92" s="133"/>
      <c r="J92" s="133"/>
      <c r="K92" s="133"/>
      <c r="L92" s="133"/>
      <c r="M92" s="133"/>
      <c r="N92" s="133"/>
      <c r="O92" s="133"/>
      <c r="P92" s="133"/>
      <c r="Q92" s="133"/>
      <c r="R92" s="133"/>
      <c r="S92" s="133"/>
      <c r="T92" s="133"/>
      <c r="U92" s="133"/>
      <c r="V92" s="238"/>
      <c r="W92" s="133"/>
      <c r="X92" s="133"/>
      <c r="Y92" s="133"/>
      <c r="Z92" s="133"/>
      <c r="AA92" s="133"/>
      <c r="AB92" s="133"/>
      <c r="AC92" s="133"/>
      <c r="AD92" s="133"/>
      <c r="AE92" s="238"/>
      <c r="AF92" s="133"/>
      <c r="AG92" s="133"/>
      <c r="AH92" s="133"/>
      <c r="AI92" s="133"/>
      <c r="AJ92" s="238"/>
      <c r="AK92" s="133"/>
      <c r="AL92" s="133"/>
      <c r="AM92" s="133"/>
      <c r="AN92" s="133"/>
      <c r="AO92" s="133"/>
      <c r="AP92" s="133"/>
      <c r="AQ92" s="133"/>
      <c r="AR92" s="133"/>
      <c r="AS92" s="238"/>
    </row>
    <row r="93" spans="5:46">
      <c r="I93" s="133"/>
      <c r="J93" s="133"/>
      <c r="K93" s="133"/>
      <c r="L93" s="133"/>
      <c r="M93" s="133"/>
      <c r="N93" s="133"/>
      <c r="O93" s="133"/>
      <c r="P93" s="133"/>
      <c r="Q93" s="133"/>
      <c r="R93" s="133"/>
      <c r="S93" s="133"/>
      <c r="T93" s="133"/>
      <c r="U93" s="133"/>
      <c r="V93" s="238"/>
      <c r="W93" s="133"/>
      <c r="X93" s="133"/>
      <c r="Y93" s="133"/>
      <c r="Z93" s="133"/>
      <c r="AA93" s="133"/>
      <c r="AB93" s="133"/>
      <c r="AC93" s="133"/>
      <c r="AD93" s="133"/>
      <c r="AE93" s="238"/>
      <c r="AF93" s="133"/>
      <c r="AG93" s="133"/>
      <c r="AH93" s="133"/>
      <c r="AI93" s="133"/>
      <c r="AJ93" s="238"/>
      <c r="AK93" s="133"/>
      <c r="AL93" s="133"/>
      <c r="AM93" s="133"/>
      <c r="AN93" s="133"/>
      <c r="AO93" s="133"/>
      <c r="AP93" s="133"/>
      <c r="AQ93" s="133"/>
      <c r="AR93" s="133"/>
      <c r="AS93" s="238"/>
    </row>
    <row r="94" spans="5:46">
      <c r="I94" s="133"/>
      <c r="J94" s="133"/>
      <c r="K94" s="133"/>
      <c r="L94" s="133"/>
      <c r="M94" s="133"/>
      <c r="N94" s="133"/>
      <c r="O94" s="133"/>
      <c r="P94" s="133"/>
      <c r="Q94" s="133"/>
      <c r="R94" s="133"/>
      <c r="S94" s="133"/>
      <c r="T94" s="133"/>
      <c r="U94" s="133"/>
      <c r="V94" s="238"/>
      <c r="W94" s="133"/>
      <c r="X94" s="133"/>
      <c r="Y94" s="133"/>
      <c r="Z94" s="133"/>
      <c r="AA94" s="133"/>
      <c r="AB94" s="133"/>
      <c r="AC94" s="133"/>
      <c r="AD94" s="133"/>
      <c r="AE94" s="238"/>
      <c r="AF94" s="133"/>
      <c r="AG94" s="133"/>
      <c r="AH94" s="133"/>
      <c r="AI94" s="133"/>
      <c r="AJ94" s="238"/>
      <c r="AK94" s="133"/>
      <c r="AL94" s="133"/>
      <c r="AM94" s="133"/>
      <c r="AN94" s="133"/>
      <c r="AO94" s="133"/>
      <c r="AP94" s="133"/>
      <c r="AQ94" s="133"/>
      <c r="AR94" s="133"/>
      <c r="AS94" s="238"/>
    </row>
    <row r="95" spans="5:46">
      <c r="I95" s="133"/>
      <c r="J95" s="133"/>
      <c r="K95" s="133"/>
      <c r="L95" s="133"/>
      <c r="M95" s="133"/>
      <c r="N95" s="133"/>
      <c r="O95" s="133"/>
      <c r="P95" s="133"/>
      <c r="Q95" s="133"/>
      <c r="R95" s="133"/>
      <c r="S95" s="133"/>
      <c r="T95" s="133"/>
      <c r="U95" s="133"/>
      <c r="V95" s="238"/>
      <c r="W95" s="133"/>
      <c r="X95" s="133"/>
      <c r="Y95" s="133"/>
      <c r="Z95" s="133"/>
      <c r="AA95" s="133"/>
      <c r="AB95" s="133"/>
      <c r="AC95" s="133"/>
      <c r="AD95" s="133"/>
      <c r="AE95" s="238"/>
      <c r="AF95" s="133"/>
      <c r="AG95" s="133"/>
      <c r="AH95" s="133"/>
      <c r="AI95" s="133"/>
      <c r="AJ95" s="238"/>
      <c r="AK95" s="133"/>
      <c r="AL95" s="133"/>
      <c r="AM95" s="133"/>
      <c r="AN95" s="133"/>
      <c r="AO95" s="133"/>
      <c r="AP95" s="133"/>
      <c r="AQ95" s="133"/>
      <c r="AR95" s="133"/>
      <c r="AS95" s="238"/>
    </row>
    <row r="96" spans="5:46">
      <c r="I96" s="133"/>
      <c r="J96" s="133"/>
      <c r="K96" s="133"/>
      <c r="L96" s="133"/>
      <c r="M96" s="133"/>
      <c r="N96" s="133"/>
      <c r="O96" s="133"/>
      <c r="P96" s="133"/>
      <c r="Q96" s="133"/>
      <c r="R96" s="133"/>
      <c r="S96" s="133"/>
      <c r="T96" s="133"/>
      <c r="U96" s="133"/>
      <c r="V96" s="238"/>
      <c r="W96" s="133"/>
      <c r="X96" s="133"/>
      <c r="Y96" s="133"/>
      <c r="Z96" s="133"/>
      <c r="AA96" s="133"/>
      <c r="AB96" s="133"/>
      <c r="AC96" s="133"/>
      <c r="AD96" s="133"/>
      <c r="AE96" s="238"/>
      <c r="AF96" s="133"/>
      <c r="AG96" s="133"/>
      <c r="AH96" s="133"/>
      <c r="AI96" s="133"/>
      <c r="AJ96" s="238"/>
      <c r="AK96" s="133"/>
      <c r="AL96" s="133"/>
      <c r="AM96" s="133"/>
      <c r="AN96" s="133"/>
      <c r="AO96" s="133"/>
      <c r="AP96" s="133"/>
      <c r="AQ96" s="133"/>
      <c r="AR96" s="133"/>
      <c r="AS96" s="238"/>
    </row>
    <row r="97" spans="9:45">
      <c r="I97" s="133"/>
      <c r="J97" s="133"/>
      <c r="K97" s="133"/>
      <c r="L97" s="133"/>
      <c r="M97" s="133"/>
      <c r="N97" s="133"/>
      <c r="O97" s="133"/>
      <c r="P97" s="133"/>
      <c r="Q97" s="133"/>
      <c r="R97" s="133"/>
      <c r="S97" s="133"/>
      <c r="T97" s="133"/>
      <c r="U97" s="133"/>
      <c r="V97" s="238"/>
      <c r="W97" s="133"/>
      <c r="X97" s="133"/>
      <c r="Y97" s="133"/>
      <c r="Z97" s="133"/>
      <c r="AA97" s="133"/>
      <c r="AB97" s="133"/>
      <c r="AC97" s="133"/>
      <c r="AD97" s="133"/>
      <c r="AE97" s="238"/>
      <c r="AF97" s="133"/>
      <c r="AG97" s="133"/>
      <c r="AH97" s="133"/>
      <c r="AI97" s="133"/>
      <c r="AJ97" s="238"/>
      <c r="AK97" s="133"/>
      <c r="AL97" s="133"/>
      <c r="AM97" s="133"/>
      <c r="AN97" s="133"/>
      <c r="AO97" s="133"/>
      <c r="AP97" s="133"/>
      <c r="AQ97" s="133"/>
      <c r="AR97" s="133"/>
      <c r="AS97" s="238"/>
    </row>
    <row r="98" spans="9:45">
      <c r="I98" s="133"/>
      <c r="J98" s="133"/>
      <c r="K98" s="133"/>
      <c r="L98" s="133"/>
      <c r="M98" s="133"/>
      <c r="N98" s="133"/>
      <c r="O98" s="133"/>
      <c r="P98" s="133"/>
      <c r="Q98" s="133"/>
      <c r="R98" s="133"/>
      <c r="S98" s="133"/>
      <c r="T98" s="133"/>
      <c r="U98" s="133"/>
      <c r="V98" s="238"/>
      <c r="W98" s="133"/>
      <c r="X98" s="133"/>
      <c r="Y98" s="133"/>
      <c r="Z98" s="133"/>
      <c r="AA98" s="133"/>
      <c r="AB98" s="133"/>
      <c r="AC98" s="133"/>
      <c r="AD98" s="133"/>
      <c r="AE98" s="238"/>
      <c r="AF98" s="133"/>
      <c r="AG98" s="133"/>
      <c r="AH98" s="133"/>
      <c r="AI98" s="133"/>
      <c r="AJ98" s="238"/>
      <c r="AK98" s="133"/>
      <c r="AL98" s="133"/>
      <c r="AM98" s="133"/>
      <c r="AN98" s="133"/>
      <c r="AO98" s="133"/>
      <c r="AP98" s="133"/>
      <c r="AQ98" s="133"/>
      <c r="AR98" s="133"/>
      <c r="AS98" s="238"/>
    </row>
    <row r="99" spans="9:45">
      <c r="I99" s="133"/>
      <c r="J99" s="133"/>
      <c r="K99" s="133"/>
      <c r="L99" s="133"/>
      <c r="M99" s="133"/>
      <c r="N99" s="133"/>
      <c r="O99" s="133"/>
      <c r="P99" s="133"/>
      <c r="Q99" s="133"/>
      <c r="R99" s="133"/>
      <c r="S99" s="133"/>
      <c r="T99" s="133"/>
      <c r="U99" s="133"/>
      <c r="V99" s="238"/>
      <c r="W99" s="133"/>
      <c r="X99" s="133"/>
      <c r="Y99" s="133"/>
      <c r="Z99" s="133"/>
      <c r="AA99" s="133"/>
      <c r="AB99" s="133"/>
      <c r="AC99" s="133"/>
      <c r="AD99" s="133"/>
      <c r="AE99" s="238"/>
      <c r="AF99" s="133"/>
      <c r="AG99" s="133"/>
      <c r="AH99" s="133"/>
      <c r="AI99" s="133"/>
      <c r="AJ99" s="238"/>
      <c r="AK99" s="133"/>
      <c r="AL99" s="133"/>
      <c r="AM99" s="133"/>
      <c r="AN99" s="133"/>
      <c r="AO99" s="133"/>
      <c r="AP99" s="133"/>
      <c r="AQ99" s="133"/>
      <c r="AR99" s="133"/>
      <c r="AS99" s="238"/>
    </row>
    <row r="100" spans="9:45">
      <c r="I100" s="133"/>
      <c r="J100" s="133"/>
      <c r="K100" s="133"/>
      <c r="L100" s="133"/>
      <c r="M100" s="133"/>
      <c r="N100" s="133"/>
      <c r="O100" s="133"/>
      <c r="P100" s="133"/>
      <c r="Q100" s="133"/>
      <c r="R100" s="133"/>
      <c r="S100" s="133"/>
      <c r="T100" s="133"/>
      <c r="U100" s="133"/>
      <c r="V100" s="238"/>
      <c r="W100" s="133"/>
      <c r="X100" s="133"/>
      <c r="Y100" s="133"/>
      <c r="Z100" s="133"/>
      <c r="AA100" s="133"/>
      <c r="AB100" s="133"/>
      <c r="AC100" s="133"/>
      <c r="AD100" s="133"/>
      <c r="AE100" s="238"/>
      <c r="AF100" s="133"/>
      <c r="AG100" s="133"/>
      <c r="AH100" s="133"/>
      <c r="AI100" s="133"/>
      <c r="AJ100" s="238"/>
      <c r="AK100" s="133"/>
      <c r="AL100" s="133"/>
      <c r="AM100" s="133"/>
      <c r="AN100" s="133"/>
      <c r="AO100" s="133"/>
      <c r="AP100" s="133"/>
      <c r="AQ100" s="133"/>
      <c r="AR100" s="133"/>
      <c r="AS100" s="238"/>
    </row>
    <row r="101" spans="9:45">
      <c r="I101" s="133"/>
      <c r="J101" s="133"/>
      <c r="K101" s="133"/>
      <c r="L101" s="133"/>
      <c r="M101" s="133"/>
      <c r="N101" s="133"/>
      <c r="O101" s="133"/>
      <c r="P101" s="133"/>
      <c r="Q101" s="133"/>
      <c r="R101" s="133"/>
      <c r="S101" s="133"/>
      <c r="T101" s="133"/>
      <c r="U101" s="133"/>
      <c r="V101" s="238"/>
      <c r="W101" s="133"/>
      <c r="X101" s="133"/>
      <c r="Y101" s="133"/>
      <c r="Z101" s="133"/>
      <c r="AA101" s="133"/>
      <c r="AB101" s="133"/>
      <c r="AC101" s="133"/>
      <c r="AD101" s="133"/>
      <c r="AE101" s="238"/>
      <c r="AF101" s="133"/>
      <c r="AG101" s="133"/>
      <c r="AH101" s="133"/>
      <c r="AI101" s="133"/>
      <c r="AJ101" s="238"/>
      <c r="AK101" s="133"/>
      <c r="AL101" s="133"/>
      <c r="AM101" s="133"/>
      <c r="AN101" s="133"/>
      <c r="AO101" s="133"/>
      <c r="AP101" s="133"/>
      <c r="AQ101" s="133"/>
      <c r="AR101" s="133"/>
      <c r="AS101" s="238"/>
    </row>
    <row r="102" spans="9:45">
      <c r="I102" s="133"/>
      <c r="J102" s="133"/>
      <c r="K102" s="133"/>
      <c r="L102" s="133"/>
      <c r="M102" s="133"/>
      <c r="N102" s="133"/>
      <c r="O102" s="133"/>
      <c r="P102" s="133"/>
      <c r="Q102" s="133"/>
      <c r="R102" s="133"/>
      <c r="S102" s="133"/>
      <c r="T102" s="133"/>
      <c r="U102" s="133"/>
      <c r="V102" s="238"/>
      <c r="W102" s="133"/>
      <c r="X102" s="133"/>
      <c r="Y102" s="133"/>
      <c r="Z102" s="133"/>
      <c r="AA102" s="133"/>
      <c r="AB102" s="133"/>
      <c r="AC102" s="133"/>
      <c r="AD102" s="133"/>
      <c r="AE102" s="238"/>
      <c r="AF102" s="133"/>
      <c r="AG102" s="133"/>
      <c r="AH102" s="133"/>
      <c r="AI102" s="133"/>
      <c r="AJ102" s="238"/>
      <c r="AK102" s="133"/>
      <c r="AL102" s="133"/>
      <c r="AM102" s="133"/>
      <c r="AN102" s="133"/>
      <c r="AO102" s="133"/>
      <c r="AP102" s="133"/>
      <c r="AQ102" s="133"/>
      <c r="AR102" s="133"/>
      <c r="AS102" s="238"/>
    </row>
    <row r="103" spans="9:45">
      <c r="I103" s="133"/>
      <c r="J103" s="133"/>
      <c r="K103" s="133"/>
      <c r="L103" s="133"/>
      <c r="M103" s="133"/>
      <c r="N103" s="133"/>
      <c r="O103" s="133"/>
      <c r="P103" s="133"/>
      <c r="Q103" s="133"/>
      <c r="R103" s="133"/>
      <c r="S103" s="133"/>
      <c r="T103" s="133"/>
      <c r="U103" s="133"/>
      <c r="V103" s="238"/>
      <c r="W103" s="133"/>
      <c r="X103" s="133"/>
      <c r="Y103" s="133"/>
      <c r="Z103" s="133"/>
      <c r="AA103" s="133"/>
      <c r="AB103" s="133"/>
      <c r="AC103" s="133"/>
      <c r="AD103" s="133"/>
      <c r="AE103" s="238"/>
      <c r="AF103" s="133"/>
      <c r="AG103" s="133"/>
      <c r="AH103" s="133"/>
      <c r="AI103" s="133"/>
      <c r="AJ103" s="238"/>
      <c r="AK103" s="133"/>
      <c r="AL103" s="133"/>
      <c r="AM103" s="133"/>
      <c r="AN103" s="133"/>
      <c r="AO103" s="133"/>
      <c r="AP103" s="133"/>
      <c r="AQ103" s="133"/>
      <c r="AR103" s="133"/>
      <c r="AS103" s="238"/>
    </row>
    <row r="104" spans="9:45">
      <c r="I104" s="133"/>
      <c r="J104" s="133"/>
      <c r="K104" s="133"/>
      <c r="L104" s="133"/>
      <c r="M104" s="133"/>
      <c r="N104" s="133"/>
      <c r="O104" s="133"/>
      <c r="P104" s="133"/>
      <c r="Q104" s="133"/>
      <c r="R104" s="133"/>
      <c r="S104" s="133"/>
      <c r="T104" s="133"/>
      <c r="U104" s="133"/>
      <c r="V104" s="238"/>
      <c r="W104" s="133"/>
      <c r="X104" s="133"/>
      <c r="Y104" s="133"/>
      <c r="Z104" s="133"/>
      <c r="AA104" s="133"/>
      <c r="AB104" s="133"/>
      <c r="AC104" s="133"/>
      <c r="AD104" s="133"/>
      <c r="AE104" s="238"/>
      <c r="AF104" s="133"/>
      <c r="AG104" s="133"/>
      <c r="AH104" s="133"/>
      <c r="AI104" s="133"/>
      <c r="AJ104" s="238"/>
      <c r="AK104" s="133"/>
      <c r="AL104" s="133"/>
      <c r="AM104" s="133"/>
      <c r="AN104" s="133"/>
      <c r="AO104" s="133"/>
      <c r="AP104" s="133"/>
      <c r="AQ104" s="133"/>
      <c r="AR104" s="133"/>
      <c r="AS104" s="238"/>
    </row>
    <row r="105" spans="9:45">
      <c r="I105" s="133"/>
      <c r="J105" s="133"/>
      <c r="K105" s="133"/>
      <c r="L105" s="133"/>
      <c r="M105" s="133"/>
      <c r="N105" s="133"/>
      <c r="O105" s="133"/>
      <c r="P105" s="133"/>
      <c r="Q105" s="133"/>
      <c r="R105" s="133"/>
      <c r="S105" s="133"/>
      <c r="T105" s="133"/>
      <c r="U105" s="133"/>
      <c r="V105" s="238"/>
      <c r="W105" s="133"/>
      <c r="X105" s="133"/>
      <c r="Y105" s="133"/>
      <c r="Z105" s="133"/>
      <c r="AA105" s="133"/>
      <c r="AB105" s="133"/>
      <c r="AC105" s="133"/>
      <c r="AD105" s="133"/>
      <c r="AE105" s="238"/>
      <c r="AF105" s="133"/>
      <c r="AG105" s="133"/>
      <c r="AH105" s="133"/>
      <c r="AI105" s="133"/>
      <c r="AJ105" s="238"/>
      <c r="AK105" s="133"/>
      <c r="AL105" s="133"/>
      <c r="AM105" s="133"/>
      <c r="AN105" s="133"/>
      <c r="AO105" s="133"/>
      <c r="AP105" s="133"/>
      <c r="AQ105" s="133"/>
      <c r="AR105" s="133"/>
      <c r="AS105" s="238"/>
    </row>
    <row r="106" spans="9:45">
      <c r="I106" s="133"/>
      <c r="J106" s="133"/>
      <c r="K106" s="133"/>
      <c r="L106" s="133"/>
      <c r="M106" s="133"/>
      <c r="N106" s="133"/>
      <c r="O106" s="133"/>
      <c r="P106" s="133"/>
      <c r="Q106" s="133"/>
      <c r="R106" s="133"/>
      <c r="S106" s="133"/>
      <c r="T106" s="133"/>
      <c r="U106" s="133"/>
      <c r="V106" s="238"/>
      <c r="W106" s="133"/>
      <c r="X106" s="133"/>
      <c r="Y106" s="133"/>
      <c r="Z106" s="133"/>
      <c r="AA106" s="133"/>
      <c r="AB106" s="133"/>
      <c r="AC106" s="133"/>
      <c r="AD106" s="133"/>
      <c r="AE106" s="238"/>
      <c r="AF106" s="133"/>
      <c r="AG106" s="133"/>
      <c r="AH106" s="133"/>
      <c r="AI106" s="133"/>
      <c r="AJ106" s="238"/>
      <c r="AK106" s="133"/>
      <c r="AL106" s="133"/>
      <c r="AM106" s="133"/>
      <c r="AN106" s="133"/>
      <c r="AO106" s="133"/>
      <c r="AP106" s="133"/>
      <c r="AQ106" s="133"/>
      <c r="AR106" s="133"/>
      <c r="AS106" s="238"/>
    </row>
    <row r="107" spans="9:45">
      <c r="I107" s="133"/>
      <c r="J107" s="133"/>
      <c r="K107" s="133"/>
      <c r="L107" s="133"/>
      <c r="M107" s="133"/>
      <c r="N107" s="133"/>
      <c r="O107" s="133"/>
      <c r="P107" s="133"/>
      <c r="Q107" s="133"/>
      <c r="R107" s="133"/>
      <c r="S107" s="133"/>
      <c r="T107" s="133"/>
      <c r="U107" s="133"/>
      <c r="V107" s="238"/>
      <c r="W107" s="133"/>
      <c r="X107" s="133"/>
      <c r="Y107" s="133"/>
      <c r="Z107" s="133"/>
      <c r="AA107" s="133"/>
      <c r="AB107" s="133"/>
      <c r="AC107" s="133"/>
      <c r="AD107" s="133"/>
      <c r="AE107" s="238"/>
      <c r="AF107" s="133"/>
      <c r="AG107" s="133"/>
      <c r="AH107" s="133"/>
      <c r="AI107" s="133"/>
      <c r="AJ107" s="238"/>
      <c r="AK107" s="133"/>
      <c r="AL107" s="133"/>
      <c r="AM107" s="133"/>
      <c r="AN107" s="133"/>
      <c r="AO107" s="133"/>
      <c r="AP107" s="133"/>
      <c r="AQ107" s="133"/>
      <c r="AR107" s="133"/>
      <c r="AS107" s="238"/>
    </row>
  </sheetData>
  <customSheetViews>
    <customSheetView guid="{905F0BA8-4C81-4A89-A466-B1B1CF68F6F2}" scale="85">
      <rowBreaks count="1" manualBreakCount="1">
        <brk id="32" max="18" man="1"/>
      </rowBreaks>
      <colBreaks count="1" manualBreakCount="1">
        <brk id="7" max="67" man="1"/>
      </colBreaks>
      <pageMargins left="0" right="0" top="0.59055118110236227" bottom="0.59055118110236227" header="0" footer="0"/>
      <printOptions horizontalCentered="1"/>
      <pageSetup paperSize="9" scale="69" orientation="landscape" r:id="rId1"/>
    </customSheetView>
    <customSheetView guid="{77693D00-0F32-D747-9C05-0D58F107CCA6}" scale="85" printArea="1" topLeftCell="A4">
      <selection activeCell="B2" sqref="B2"/>
      <rowBreaks count="1" manualBreakCount="1">
        <brk id="32" max="18" man="1"/>
      </rowBreaks>
      <colBreaks count="1" manualBreakCount="1">
        <brk id="8" max="67" man="1"/>
      </colBreaks>
      <pageMargins left="0" right="0" top="0.59055118110236227" bottom="0.59055118110236227" header="0" footer="0"/>
      <printOptions horizontalCentered="1"/>
      <pageSetup paperSize="9" scale="69" orientation="landscape" r:id="rId2"/>
    </customSheetView>
    <customSheetView guid="{256396F7-D36A-4899-BC6B-A8AFC934A660}" scale="85" printArea="1">
      <selection activeCell="B2" sqref="B2"/>
      <rowBreaks count="1" manualBreakCount="1">
        <brk id="32" max="18" man="1"/>
      </rowBreaks>
      <colBreaks count="1" manualBreakCount="1">
        <brk id="8" max="67" man="1"/>
      </colBreaks>
      <pageMargins left="0" right="0" top="0.59055118110236227" bottom="0.59055118110236227" header="0" footer="0"/>
      <printOptions horizontalCentered="1"/>
      <pageSetup paperSize="9" scale="69" orientation="landscape" r:id="rId3"/>
    </customSheetView>
    <customSheetView guid="{C1F47395-A37A-4362-825C-63323C131070}" scale="85" showGridLines="0" printArea="1" hiddenColumns="1" topLeftCell="F61">
      <selection activeCell="AV8" sqref="AV8"/>
      <rowBreaks count="1" manualBreakCount="1">
        <brk id="31" max="45" man="1"/>
      </rowBreaks>
      <colBreaks count="1" manualBreakCount="1">
        <brk id="8" max="96" man="1"/>
      </colBreaks>
      <pageMargins left="0" right="0" top="0.59055118110236227" bottom="0.59055118110236227" header="0" footer="0"/>
      <printOptions horizontalCentered="1"/>
      <pageSetup paperSize="9" scale="69" orientation="landscape" r:id="rId4"/>
    </customSheetView>
    <customSheetView guid="{5939B280-3937-4670-A83A-0DDDC1BF698C}" scale="200" topLeftCell="B7">
      <selection activeCell="M7" sqref="M7"/>
      <pageMargins left="0.75" right="0.75" top="1" bottom="1" header="0.5" footer="0.5"/>
      <pageSetup paperSize="9" orientation="portrait" horizontalDpi="4294967292" verticalDpi="4294967292"/>
    </customSheetView>
    <customSheetView guid="{219EA9BF-B677-D74C-A618-845A184D319B}" scale="200" topLeftCell="B7">
      <selection activeCell="M7" sqref="M7"/>
      <pageMargins left="0.7" right="0.7" top="0.75" bottom="0.75" header="0.3" footer="0.3"/>
      <pageSetup paperSize="9" orientation="portrait" horizontalDpi="4294967292" verticalDpi="4294967292"/>
    </customSheetView>
    <customSheetView guid="{5348E4AE-62A9-4ED2-85D0-560480230C19}" scale="55" printArea="1" hiddenColumns="1" view="pageBreakPreview" topLeftCell="A4">
      <selection activeCell="AR20" sqref="AR20"/>
      <rowBreaks count="1" manualBreakCount="1">
        <brk id="57" max="44" man="1"/>
      </rowBreaks>
      <colBreaks count="1" manualBreakCount="1">
        <brk id="8" max="67" man="1"/>
      </colBreaks>
      <pageMargins left="0" right="0" top="0.59055118110236227" bottom="0.59055118110236227" header="0" footer="0"/>
      <printOptions horizontalCentered="1"/>
      <pageSetup paperSize="9" scale="69" orientation="landscape" r:id="rId5"/>
    </customSheetView>
    <customSheetView guid="{B9749AE2-1929-4372-A225-4EABE781B4F2}" scale="70" printArea="1" view="pageBreakPreview" topLeftCell="A55">
      <selection activeCell="BD11" sqref="BD11"/>
      <rowBreaks count="1" manualBreakCount="1">
        <brk id="32" max="18" man="1"/>
      </rowBreaks>
      <colBreaks count="1" manualBreakCount="1">
        <brk id="8" max="67" man="1"/>
      </colBreaks>
      <pageMargins left="0" right="0" top="0.59055118110236227" bottom="0.59055118110236227" header="0" footer="0"/>
      <printOptions horizontalCentered="1"/>
      <pageSetup paperSize="9" scale="69" orientation="landscape" r:id="rId6"/>
    </customSheetView>
    <customSheetView guid="{01D1CC5E-B548-4F33-AA2F-F4B136DBBBDA}" scale="85" printArea="1">
      <rowBreaks count="1" manualBreakCount="1">
        <brk id="32" max="18" man="1"/>
      </rowBreaks>
      <colBreaks count="1" manualBreakCount="1">
        <brk id="7" max="67" man="1"/>
      </colBreaks>
      <pageMargins left="0" right="0" top="0.59055118110236227" bottom="0.59055118110236227" header="0" footer="0"/>
      <printOptions horizontalCentered="1"/>
      <pageSetup paperSize="9" scale="69" orientation="landscape" r:id="rId7"/>
    </customSheetView>
    <customSheetView guid="{63C9D7F3-5A5F-402E-8493-F6A97D216AB4}" scale="85">
      <rowBreaks count="1" manualBreakCount="1">
        <brk id="32" max="18" man="1"/>
      </rowBreaks>
      <colBreaks count="1" manualBreakCount="1">
        <brk id="7" max="67" man="1"/>
      </colBreaks>
      <pageMargins left="0" right="0" top="0.59055118110236227" bottom="0.59055118110236227" header="0" footer="0"/>
      <printOptions horizontalCentered="1"/>
      <pageSetup paperSize="9" scale="69" orientation="landscape" r:id="rId8"/>
    </customSheetView>
  </customSheetViews>
  <mergeCells count="2">
    <mergeCell ref="B7:D7"/>
    <mergeCell ref="E7:F7"/>
  </mergeCells>
  <printOptions horizontalCentered="1"/>
  <pageMargins left="0" right="0" top="0.59055118110236227" bottom="0.59055118110236227" header="0" footer="0"/>
  <pageSetup paperSize="9" scale="69" orientation="landscape" r:id="rId9"/>
  <rowBreaks count="1" manualBreakCount="1">
    <brk id="32" max="18" man="1"/>
  </rowBreaks>
  <colBreaks count="1" manualBreakCount="1">
    <brk id="7" max="6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Z79"/>
  <sheetViews>
    <sheetView zoomScale="80" zoomScaleNormal="80" zoomScalePageLayoutView="80" workbookViewId="0"/>
  </sheetViews>
  <sheetFormatPr defaultColWidth="10.8984375" defaultRowHeight="15.6"/>
  <cols>
    <col min="1" max="1" width="3.59765625" style="1" customWidth="1"/>
    <col min="2" max="2" width="7.3984375" style="3" customWidth="1"/>
    <col min="3" max="3" width="59.5" style="1" customWidth="1"/>
    <col min="4" max="4" width="33.8984375" style="1" customWidth="1"/>
    <col min="5" max="5" width="3" customWidth="1"/>
    <col min="6" max="6" width="43.3984375" style="1" customWidth="1"/>
    <col min="7" max="7" width="33.3984375" style="1" customWidth="1"/>
    <col min="8" max="8" width="2.5" style="1" customWidth="1"/>
    <col min="9" max="9" width="16.09765625" style="1" customWidth="1"/>
    <col min="10" max="10" width="11.5" style="1" bestFit="1" customWidth="1"/>
    <col min="11" max="11" width="15.09765625" style="1" bestFit="1" customWidth="1"/>
    <col min="12" max="12" width="11.5" style="1" bestFit="1" customWidth="1"/>
    <col min="13" max="14" width="11.5" style="1" customWidth="1"/>
    <col min="15" max="15" width="12.5" style="1" bestFit="1" customWidth="1"/>
    <col min="16" max="16384" width="10.8984375" style="1"/>
  </cols>
  <sheetData>
    <row r="1" spans="2:78" ht="15.9" customHeight="1"/>
    <row r="2" spans="2:78" ht="25.8">
      <c r="B2" s="34" t="s">
        <v>146</v>
      </c>
      <c r="I2" s="19" t="s">
        <v>198</v>
      </c>
      <c r="J2" s="24"/>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5"/>
    </row>
    <row r="3" spans="2:78">
      <c r="B3" s="85" t="s">
        <v>250</v>
      </c>
      <c r="I3" s="86" t="s">
        <v>248</v>
      </c>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8"/>
    </row>
    <row r="4" spans="2:78" ht="78">
      <c r="B4" s="69"/>
      <c r="I4" s="20" t="s">
        <v>200</v>
      </c>
      <c r="J4" s="57" t="s">
        <v>0</v>
      </c>
      <c r="K4" s="57" t="s">
        <v>1</v>
      </c>
      <c r="L4" s="57" t="s">
        <v>2</v>
      </c>
      <c r="M4" s="57" t="s">
        <v>3</v>
      </c>
      <c r="N4" s="57" t="s">
        <v>4</v>
      </c>
      <c r="O4" s="57" t="s">
        <v>5</v>
      </c>
      <c r="P4" s="57" t="s">
        <v>6</v>
      </c>
      <c r="Q4" s="57" t="s">
        <v>7</v>
      </c>
      <c r="R4" s="57" t="s">
        <v>8</v>
      </c>
      <c r="S4" s="57" t="s">
        <v>9</v>
      </c>
      <c r="T4" s="57" t="s">
        <v>10</v>
      </c>
      <c r="U4" s="57" t="s">
        <v>11</v>
      </c>
      <c r="V4" s="57" t="s">
        <v>12</v>
      </c>
      <c r="W4" s="57" t="s">
        <v>13</v>
      </c>
      <c r="X4" s="57" t="s">
        <v>14</v>
      </c>
      <c r="Y4" s="57" t="s">
        <v>15</v>
      </c>
      <c r="Z4" s="57" t="s">
        <v>16</v>
      </c>
      <c r="AA4" s="57" t="s">
        <v>17</v>
      </c>
      <c r="AB4" s="57" t="s">
        <v>18</v>
      </c>
      <c r="AC4" s="57" t="s">
        <v>19</v>
      </c>
      <c r="AD4" s="57" t="s">
        <v>20</v>
      </c>
      <c r="AE4" s="57" t="s">
        <v>21</v>
      </c>
      <c r="AF4" s="57" t="s">
        <v>22</v>
      </c>
      <c r="AG4" s="57" t="s">
        <v>23</v>
      </c>
      <c r="AH4" s="57" t="s">
        <v>24</v>
      </c>
      <c r="AI4" s="57" t="s">
        <v>25</v>
      </c>
      <c r="AJ4" s="57" t="s">
        <v>26</v>
      </c>
      <c r="AK4" s="57" t="s">
        <v>27</v>
      </c>
      <c r="AL4" s="57" t="s">
        <v>28</v>
      </c>
      <c r="AM4" s="57" t="s">
        <v>29</v>
      </c>
      <c r="AN4" s="57" t="s">
        <v>30</v>
      </c>
      <c r="AO4" s="57" t="s">
        <v>31</v>
      </c>
      <c r="AP4" s="57" t="s">
        <v>32</v>
      </c>
      <c r="AQ4" s="57" t="s">
        <v>33</v>
      </c>
      <c r="AR4" s="57" t="s">
        <v>34</v>
      </c>
      <c r="AS4" s="57" t="s">
        <v>35</v>
      </c>
      <c r="AT4" s="57" t="s">
        <v>36</v>
      </c>
      <c r="AU4" s="57" t="s">
        <v>37</v>
      </c>
      <c r="AV4" s="57" t="s">
        <v>38</v>
      </c>
      <c r="AW4" s="57" t="s">
        <v>39</v>
      </c>
      <c r="AX4" s="57" t="s">
        <v>40</v>
      </c>
      <c r="AY4" s="57" t="s">
        <v>41</v>
      </c>
      <c r="AZ4" s="57" t="s">
        <v>42</v>
      </c>
      <c r="BA4" s="57" t="s">
        <v>43</v>
      </c>
      <c r="BB4" s="57" t="s">
        <v>44</v>
      </c>
      <c r="BC4" s="57" t="s">
        <v>45</v>
      </c>
      <c r="BD4" s="57" t="s">
        <v>46</v>
      </c>
      <c r="BE4" s="57" t="s">
        <v>47</v>
      </c>
      <c r="BF4" s="57" t="s">
        <v>48</v>
      </c>
      <c r="BG4" s="57" t="s">
        <v>49</v>
      </c>
      <c r="BH4" s="57" t="s">
        <v>50</v>
      </c>
      <c r="BI4" s="57" t="s">
        <v>51</v>
      </c>
      <c r="BJ4" s="57" t="s">
        <v>52</v>
      </c>
      <c r="BK4" s="57" t="s">
        <v>53</v>
      </c>
      <c r="BL4" s="57" t="s">
        <v>54</v>
      </c>
      <c r="BM4" s="57" t="s">
        <v>55</v>
      </c>
      <c r="BN4" s="57" t="s">
        <v>56</v>
      </c>
      <c r="BO4" s="57" t="s">
        <v>57</v>
      </c>
      <c r="BP4" s="57" t="s">
        <v>58</v>
      </c>
      <c r="BQ4" s="57" t="s">
        <v>59</v>
      </c>
      <c r="BR4" s="57" t="s">
        <v>60</v>
      </c>
      <c r="BS4" s="57" t="s">
        <v>61</v>
      </c>
      <c r="BT4" s="57" t="s">
        <v>62</v>
      </c>
      <c r="BU4" s="57" t="s">
        <v>63</v>
      </c>
      <c r="BV4" s="57" t="s">
        <v>64</v>
      </c>
      <c r="BW4" s="57" t="s">
        <v>65</v>
      </c>
      <c r="BX4" s="57" t="s">
        <v>66</v>
      </c>
      <c r="BY4" s="57" t="s">
        <v>67</v>
      </c>
      <c r="BZ4" s="58" t="s">
        <v>68</v>
      </c>
    </row>
    <row r="5" spans="2:78">
      <c r="I5" s="13" t="s">
        <v>201</v>
      </c>
      <c r="J5" s="59">
        <v>891083092</v>
      </c>
      <c r="K5" s="59">
        <v>914807077</v>
      </c>
      <c r="L5" s="59">
        <v>989490168</v>
      </c>
      <c r="M5" s="60"/>
      <c r="N5" s="60"/>
      <c r="O5" s="81"/>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1"/>
    </row>
    <row r="6" spans="2:78" ht="21">
      <c r="B6" s="19" t="s">
        <v>147</v>
      </c>
      <c r="C6" s="18"/>
      <c r="D6" s="15"/>
      <c r="F6" s="21" t="s">
        <v>185</v>
      </c>
      <c r="G6" s="23"/>
      <c r="I6" s="14" t="s">
        <v>199</v>
      </c>
      <c r="J6" s="62" t="s">
        <v>202</v>
      </c>
      <c r="K6" s="62" t="s">
        <v>202</v>
      </c>
      <c r="L6" s="62" t="s">
        <v>202</v>
      </c>
      <c r="M6" s="62" t="s">
        <v>202</v>
      </c>
      <c r="N6" s="62" t="s">
        <v>202</v>
      </c>
      <c r="O6" s="62" t="s">
        <v>202</v>
      </c>
      <c r="P6" s="62" t="s">
        <v>202</v>
      </c>
      <c r="Q6" s="62" t="s">
        <v>202</v>
      </c>
      <c r="R6" s="62" t="s">
        <v>202</v>
      </c>
      <c r="S6" s="62" t="s">
        <v>202</v>
      </c>
      <c r="T6" s="62" t="s">
        <v>202</v>
      </c>
      <c r="U6" s="62" t="s">
        <v>202</v>
      </c>
      <c r="V6" s="62" t="s">
        <v>202</v>
      </c>
      <c r="W6" s="62" t="s">
        <v>202</v>
      </c>
      <c r="X6" s="62" t="s">
        <v>202</v>
      </c>
      <c r="Y6" s="62" t="s">
        <v>202</v>
      </c>
      <c r="Z6" s="62" t="s">
        <v>202</v>
      </c>
      <c r="AA6" s="62" t="s">
        <v>202</v>
      </c>
      <c r="AB6" s="62" t="s">
        <v>202</v>
      </c>
      <c r="AC6" s="62" t="s">
        <v>202</v>
      </c>
      <c r="AD6" s="62" t="s">
        <v>202</v>
      </c>
      <c r="AE6" s="62" t="s">
        <v>202</v>
      </c>
      <c r="AF6" s="62" t="s">
        <v>202</v>
      </c>
      <c r="AG6" s="62" t="s">
        <v>202</v>
      </c>
      <c r="AH6" s="62" t="s">
        <v>202</v>
      </c>
      <c r="AI6" s="62" t="s">
        <v>202</v>
      </c>
      <c r="AJ6" s="62" t="s">
        <v>202</v>
      </c>
      <c r="AK6" s="62" t="s">
        <v>202</v>
      </c>
      <c r="AL6" s="62" t="s">
        <v>202</v>
      </c>
      <c r="AM6" s="62" t="s">
        <v>202</v>
      </c>
      <c r="AN6" s="62" t="s">
        <v>202</v>
      </c>
      <c r="AO6" s="62" t="s">
        <v>202</v>
      </c>
      <c r="AP6" s="62" t="s">
        <v>202</v>
      </c>
      <c r="AQ6" s="62" t="s">
        <v>202</v>
      </c>
      <c r="AR6" s="62" t="s">
        <v>202</v>
      </c>
      <c r="AS6" s="62" t="s">
        <v>202</v>
      </c>
      <c r="AT6" s="62" t="s">
        <v>202</v>
      </c>
      <c r="AU6" s="62" t="s">
        <v>202</v>
      </c>
      <c r="AV6" s="62" t="s">
        <v>202</v>
      </c>
      <c r="AW6" s="62" t="s">
        <v>202</v>
      </c>
      <c r="AX6" s="62" t="s">
        <v>202</v>
      </c>
      <c r="AY6" s="62" t="s">
        <v>202</v>
      </c>
      <c r="AZ6" s="62" t="s">
        <v>202</v>
      </c>
      <c r="BA6" s="62" t="s">
        <v>202</v>
      </c>
      <c r="BB6" s="62" t="s">
        <v>202</v>
      </c>
      <c r="BC6" s="62" t="s">
        <v>202</v>
      </c>
      <c r="BD6" s="62" t="s">
        <v>202</v>
      </c>
      <c r="BE6" s="62" t="s">
        <v>202</v>
      </c>
      <c r="BF6" s="62" t="s">
        <v>202</v>
      </c>
      <c r="BG6" s="62" t="s">
        <v>202</v>
      </c>
      <c r="BH6" s="62" t="s">
        <v>202</v>
      </c>
      <c r="BI6" s="62" t="s">
        <v>202</v>
      </c>
      <c r="BJ6" s="62" t="s">
        <v>202</v>
      </c>
      <c r="BK6" s="62" t="s">
        <v>202</v>
      </c>
      <c r="BL6" s="62" t="s">
        <v>202</v>
      </c>
      <c r="BM6" s="62" t="s">
        <v>202</v>
      </c>
      <c r="BN6" s="62" t="s">
        <v>202</v>
      </c>
      <c r="BO6" s="62" t="s">
        <v>202</v>
      </c>
      <c r="BP6" s="62" t="s">
        <v>202</v>
      </c>
      <c r="BQ6" s="62" t="s">
        <v>202</v>
      </c>
      <c r="BR6" s="62" t="s">
        <v>202</v>
      </c>
      <c r="BS6" s="62" t="s">
        <v>202</v>
      </c>
      <c r="BT6" s="62" t="s">
        <v>202</v>
      </c>
      <c r="BU6" s="62" t="s">
        <v>202</v>
      </c>
      <c r="BV6" s="62" t="s">
        <v>202</v>
      </c>
      <c r="BW6" s="62" t="s">
        <v>202</v>
      </c>
      <c r="BX6" s="62" t="s">
        <v>202</v>
      </c>
      <c r="BY6" s="62" t="s">
        <v>202</v>
      </c>
      <c r="BZ6" s="62" t="s">
        <v>202</v>
      </c>
    </row>
    <row r="7" spans="2:78" ht="69" customHeight="1">
      <c r="B7" s="256" t="s">
        <v>251</v>
      </c>
      <c r="C7" s="257"/>
      <c r="D7" s="258"/>
      <c r="F7" s="256" t="s">
        <v>252</v>
      </c>
      <c r="G7" s="258"/>
      <c r="I7" s="79" t="s">
        <v>249</v>
      </c>
      <c r="J7" s="17"/>
      <c r="K7" s="17"/>
      <c r="L7" s="17"/>
      <c r="M7" s="87" t="s">
        <v>203</v>
      </c>
      <c r="N7" s="17"/>
      <c r="O7" s="17"/>
    </row>
    <row r="8" spans="2:78" ht="31.2">
      <c r="B8" s="51" t="s">
        <v>236</v>
      </c>
      <c r="C8" s="9"/>
      <c r="D8" s="52" t="s">
        <v>239</v>
      </c>
      <c r="F8" s="53" t="s">
        <v>186</v>
      </c>
      <c r="G8" s="52" t="s">
        <v>187</v>
      </c>
      <c r="I8" s="55" t="s">
        <v>204</v>
      </c>
      <c r="J8" s="54">
        <f t="shared" ref="J8:AO8" si="0">SUM(J10:J53)</f>
        <v>-22762</v>
      </c>
      <c r="K8" s="54">
        <f t="shared" si="0"/>
        <v>10341612</v>
      </c>
      <c r="L8" s="54">
        <f t="shared" si="0"/>
        <v>-18710</v>
      </c>
      <c r="M8" s="54">
        <f t="shared" si="0"/>
        <v>4779</v>
      </c>
      <c r="N8" s="54">
        <f t="shared" si="0"/>
        <v>-589625</v>
      </c>
      <c r="O8" s="54">
        <f t="shared" si="0"/>
        <v>33305</v>
      </c>
      <c r="P8" s="54">
        <f t="shared" si="0"/>
        <v>-38891</v>
      </c>
      <c r="Q8" s="54">
        <f t="shared" si="0"/>
        <v>-47810</v>
      </c>
      <c r="R8" s="54">
        <f t="shared" si="0"/>
        <v>1852737</v>
      </c>
      <c r="S8" s="54">
        <f t="shared" si="0"/>
        <v>187192.58</v>
      </c>
      <c r="T8" s="54">
        <f t="shared" si="0"/>
        <v>-122270.41</v>
      </c>
      <c r="U8" s="54">
        <f t="shared" si="0"/>
        <v>15436034</v>
      </c>
      <c r="V8" s="54">
        <f t="shared" si="0"/>
        <v>176068</v>
      </c>
      <c r="W8" s="54">
        <f t="shared" si="0"/>
        <v>-77620</v>
      </c>
      <c r="X8" s="54">
        <f t="shared" si="0"/>
        <v>-1429916.44</v>
      </c>
      <c r="Y8" s="54">
        <f t="shared" si="0"/>
        <v>2642755</v>
      </c>
      <c r="Z8" s="54">
        <f t="shared" si="0"/>
        <v>-7985</v>
      </c>
      <c r="AA8" s="54">
        <f t="shared" si="0"/>
        <v>-365272</v>
      </c>
      <c r="AB8" s="54">
        <f t="shared" si="0"/>
        <v>-137362</v>
      </c>
      <c r="AC8" s="54">
        <f t="shared" si="0"/>
        <v>9264035</v>
      </c>
      <c r="AD8" s="54">
        <f t="shared" si="0"/>
        <v>0</v>
      </c>
      <c r="AE8" s="54">
        <f t="shared" si="0"/>
        <v>1179842</v>
      </c>
      <c r="AF8" s="54">
        <f t="shared" si="0"/>
        <v>-14519</v>
      </c>
      <c r="AG8" s="54">
        <f t="shared" si="0"/>
        <v>32517725</v>
      </c>
      <c r="AH8" s="54">
        <f t="shared" si="0"/>
        <v>157583</v>
      </c>
      <c r="AI8" s="54">
        <f t="shared" si="0"/>
        <v>-84686</v>
      </c>
      <c r="AJ8" s="54">
        <f t="shared" si="0"/>
        <v>-379675</v>
      </c>
      <c r="AK8" s="54">
        <f t="shared" si="0"/>
        <v>2707073</v>
      </c>
      <c r="AL8" s="54">
        <f t="shared" si="0"/>
        <v>-12791</v>
      </c>
      <c r="AM8" s="54">
        <f t="shared" si="0"/>
        <v>1437624</v>
      </c>
      <c r="AN8" s="54">
        <f t="shared" si="0"/>
        <v>487678</v>
      </c>
      <c r="AO8" s="54">
        <f t="shared" si="0"/>
        <v>-50878</v>
      </c>
      <c r="AP8" s="54">
        <f t="shared" ref="AP8:BY8" si="1">SUM(AP10:AP53)</f>
        <v>0</v>
      </c>
      <c r="AQ8" s="54">
        <f t="shared" si="1"/>
        <v>2323280</v>
      </c>
      <c r="AR8" s="54">
        <f t="shared" si="1"/>
        <v>-707208</v>
      </c>
      <c r="AS8" s="54">
        <f t="shared" si="1"/>
        <v>13689053</v>
      </c>
      <c r="AT8" s="54">
        <f t="shared" si="1"/>
        <v>-268927</v>
      </c>
      <c r="AU8" s="54">
        <f t="shared" si="1"/>
        <v>569316.17000000004</v>
      </c>
      <c r="AV8" s="54">
        <f t="shared" si="1"/>
        <v>2</v>
      </c>
      <c r="AW8" s="54">
        <f t="shared" si="1"/>
        <v>311</v>
      </c>
      <c r="AX8" s="54">
        <f t="shared" si="1"/>
        <v>228751</v>
      </c>
      <c r="AY8" s="54">
        <f t="shared" si="1"/>
        <v>-26715</v>
      </c>
      <c r="AZ8" s="54">
        <f t="shared" si="1"/>
        <v>-539013</v>
      </c>
      <c r="BA8" s="54">
        <f t="shared" si="1"/>
        <v>-524337</v>
      </c>
      <c r="BB8" s="54">
        <f t="shared" si="1"/>
        <v>-646001</v>
      </c>
      <c r="BC8" s="54">
        <f t="shared" si="1"/>
        <v>146929996</v>
      </c>
      <c r="BD8" s="54">
        <f t="shared" si="1"/>
        <v>-11919</v>
      </c>
      <c r="BE8" s="54">
        <f t="shared" si="1"/>
        <v>-230237</v>
      </c>
      <c r="BF8" s="54">
        <f t="shared" si="1"/>
        <v>-328388</v>
      </c>
      <c r="BG8" s="54">
        <f t="shared" si="1"/>
        <v>4854</v>
      </c>
      <c r="BH8" s="54">
        <f t="shared" si="1"/>
        <v>-229425</v>
      </c>
      <c r="BI8" s="54">
        <f t="shared" si="1"/>
        <v>0</v>
      </c>
      <c r="BJ8" s="54">
        <f t="shared" si="1"/>
        <v>-518272.41</v>
      </c>
      <c r="BK8" s="54">
        <f t="shared" si="1"/>
        <v>916705.57</v>
      </c>
      <c r="BL8" s="54">
        <f t="shared" si="1"/>
        <v>869556</v>
      </c>
      <c r="BM8" s="54">
        <f t="shared" si="1"/>
        <v>-113336</v>
      </c>
      <c r="BN8" s="54">
        <f t="shared" si="1"/>
        <v>-156575.28</v>
      </c>
      <c r="BO8" s="54">
        <f t="shared" si="1"/>
        <v>3097146</v>
      </c>
      <c r="BP8" s="54">
        <f t="shared" si="1"/>
        <v>128248457</v>
      </c>
      <c r="BQ8" s="54">
        <f t="shared" si="1"/>
        <v>-13773</v>
      </c>
      <c r="BR8" s="54">
        <f t="shared" si="1"/>
        <v>-354802</v>
      </c>
      <c r="BS8" s="54">
        <f t="shared" si="1"/>
        <v>-191267</v>
      </c>
      <c r="BT8" s="54">
        <f t="shared" si="1"/>
        <v>403140</v>
      </c>
      <c r="BU8" s="54">
        <f t="shared" si="1"/>
        <v>27646632</v>
      </c>
      <c r="BV8" s="54">
        <f t="shared" si="1"/>
        <v>-79993</v>
      </c>
      <c r="BW8" s="54">
        <f t="shared" si="1"/>
        <v>-464900</v>
      </c>
      <c r="BX8" s="54">
        <f t="shared" si="1"/>
        <v>-108028</v>
      </c>
      <c r="BY8" s="54">
        <f t="shared" si="1"/>
        <v>-252258.15000000002</v>
      </c>
      <c r="BZ8" s="54">
        <f t="shared" ref="BZ8" si="2">SUM(BZ10:BZ53)</f>
        <v>-662887</v>
      </c>
    </row>
    <row r="9" spans="2:78">
      <c r="B9" s="73" t="s">
        <v>72</v>
      </c>
      <c r="C9" s="74" t="s">
        <v>148</v>
      </c>
      <c r="D9" s="11"/>
      <c r="F9" s="63"/>
      <c r="G9" s="64"/>
      <c r="H9" s="4"/>
      <c r="I9" s="56">
        <f t="shared" ref="I9:I52" si="3">SUM(J9:BZ9)</f>
        <v>0</v>
      </c>
    </row>
    <row r="10" spans="2:78">
      <c r="B10" s="75" t="s">
        <v>73</v>
      </c>
      <c r="C10" s="76" t="s">
        <v>237</v>
      </c>
      <c r="D10" s="10"/>
      <c r="F10" s="63"/>
      <c r="G10" s="64"/>
      <c r="H10" s="5"/>
      <c r="I10" s="56">
        <f t="shared" si="3"/>
        <v>0</v>
      </c>
    </row>
    <row r="11" spans="2:78">
      <c r="B11" s="71" t="s">
        <v>74</v>
      </c>
      <c r="C11" s="48" t="s">
        <v>238</v>
      </c>
      <c r="D11" s="47" t="s">
        <v>205</v>
      </c>
      <c r="F11" s="63" t="s">
        <v>188</v>
      </c>
      <c r="G11" s="64" t="s">
        <v>195</v>
      </c>
      <c r="H11" s="5"/>
      <c r="I11" s="56">
        <f t="shared" si="3"/>
        <v>0</v>
      </c>
    </row>
    <row r="12" spans="2:78">
      <c r="B12" s="71" t="s">
        <v>75</v>
      </c>
      <c r="C12" s="48" t="s">
        <v>240</v>
      </c>
      <c r="D12" s="47" t="s">
        <v>205</v>
      </c>
      <c r="F12" s="63" t="s">
        <v>189</v>
      </c>
      <c r="G12" s="64" t="s">
        <v>195</v>
      </c>
      <c r="H12" s="6"/>
      <c r="I12" s="56">
        <f>SUM(J12:BZ12)</f>
        <v>228670845.63</v>
      </c>
      <c r="J12" s="1">
        <v>-22762</v>
      </c>
      <c r="K12" s="1">
        <v>10281480</v>
      </c>
      <c r="L12" s="1">
        <v>-18710</v>
      </c>
      <c r="M12" s="1">
        <v>4779</v>
      </c>
      <c r="N12" s="1">
        <v>-652825</v>
      </c>
      <c r="O12" s="1">
        <v>-101407</v>
      </c>
      <c r="P12" s="1">
        <v>-38891</v>
      </c>
      <c r="Q12" s="1">
        <v>-47810</v>
      </c>
      <c r="R12" s="1">
        <v>1786015</v>
      </c>
      <c r="S12" s="1">
        <v>187192.58</v>
      </c>
      <c r="T12" s="1">
        <v>-122270.41</v>
      </c>
      <c r="U12" s="1">
        <v>15145455</v>
      </c>
      <c r="V12" s="1">
        <v>176068</v>
      </c>
      <c r="W12" s="1">
        <v>-77620</v>
      </c>
      <c r="X12" s="1">
        <v>-1467636.44</v>
      </c>
      <c r="Y12" s="1">
        <v>2625595</v>
      </c>
      <c r="Z12" s="1">
        <v>-7985</v>
      </c>
      <c r="AA12" s="1">
        <v>-370914</v>
      </c>
      <c r="AB12" s="1">
        <v>-137362</v>
      </c>
      <c r="AC12" s="1">
        <v>9212315</v>
      </c>
      <c r="AD12" s="1">
        <v>0</v>
      </c>
      <c r="AE12" s="1">
        <v>1179842</v>
      </c>
      <c r="AF12" s="1">
        <v>-14519</v>
      </c>
      <c r="AG12" s="1">
        <v>32463676</v>
      </c>
      <c r="AH12" s="1">
        <v>157583</v>
      </c>
      <c r="AI12" s="1">
        <v>-84686</v>
      </c>
      <c r="AJ12" s="1">
        <v>-379675</v>
      </c>
      <c r="AK12" s="1">
        <v>2677933</v>
      </c>
      <c r="AL12" s="1">
        <v>-10391</v>
      </c>
      <c r="AM12" s="1">
        <v>1437624</v>
      </c>
      <c r="AN12" s="1">
        <v>487678</v>
      </c>
      <c r="AO12" s="1">
        <v>-50878</v>
      </c>
      <c r="AP12" s="1">
        <v>0</v>
      </c>
      <c r="AQ12" s="1">
        <v>2247582</v>
      </c>
      <c r="AR12" s="1">
        <v>-707103</v>
      </c>
      <c r="AS12" s="1">
        <v>13617787</v>
      </c>
      <c r="AT12" s="1">
        <v>-268927</v>
      </c>
      <c r="AU12" s="1">
        <v>569316.17000000004</v>
      </c>
      <c r="AV12" s="1">
        <v>2</v>
      </c>
      <c r="AW12" s="1">
        <v>311</v>
      </c>
      <c r="AX12" s="1">
        <v>228751</v>
      </c>
      <c r="AY12" s="1">
        <v>-26715</v>
      </c>
      <c r="AZ12" s="1">
        <v>-540156</v>
      </c>
      <c r="BA12" s="1">
        <v>-524337</v>
      </c>
      <c r="BB12" s="1">
        <v>-646001</v>
      </c>
      <c r="BC12" s="1">
        <v>0</v>
      </c>
      <c r="BD12" s="1">
        <v>-11919</v>
      </c>
      <c r="BE12" s="1">
        <v>-230237</v>
      </c>
      <c r="BF12" s="1">
        <v>-328641</v>
      </c>
      <c r="BG12" s="1">
        <v>4854</v>
      </c>
      <c r="BH12" s="1">
        <v>-229425</v>
      </c>
      <c r="BI12" s="1">
        <v>0</v>
      </c>
      <c r="BJ12" s="1">
        <v>-518272.41</v>
      </c>
      <c r="BK12" s="1">
        <v>809615.57</v>
      </c>
      <c r="BL12" s="1">
        <v>869556</v>
      </c>
      <c r="BM12" s="1">
        <v>-113336</v>
      </c>
      <c r="BN12" s="1">
        <v>-156575.28</v>
      </c>
      <c r="BO12" s="1">
        <v>3097146</v>
      </c>
      <c r="BP12" s="1">
        <v>111686465</v>
      </c>
      <c r="BQ12" s="1">
        <v>-13773</v>
      </c>
      <c r="BR12" s="1">
        <v>-410584</v>
      </c>
      <c r="BS12" s="1">
        <v>-191267</v>
      </c>
      <c r="BT12" s="1">
        <v>321288</v>
      </c>
      <c r="BU12" s="1">
        <v>27570912</v>
      </c>
      <c r="BV12" s="1">
        <v>-79993</v>
      </c>
      <c r="BW12" s="1">
        <v>-464900</v>
      </c>
      <c r="BX12" s="1">
        <v>-108028</v>
      </c>
      <c r="BY12" s="1">
        <v>-281178.15000000002</v>
      </c>
      <c r="BZ12" s="1">
        <v>-718266</v>
      </c>
    </row>
    <row r="13" spans="2:78">
      <c r="B13" s="71" t="s">
        <v>76</v>
      </c>
      <c r="C13" s="48" t="s">
        <v>149</v>
      </c>
      <c r="D13" s="47" t="s">
        <v>207</v>
      </c>
      <c r="F13" s="63"/>
      <c r="G13" s="64"/>
      <c r="H13" s="6"/>
      <c r="I13" s="56">
        <f t="shared" si="3"/>
        <v>0</v>
      </c>
    </row>
    <row r="14" spans="2:78">
      <c r="B14" s="71" t="s">
        <v>77</v>
      </c>
      <c r="C14" s="48" t="s">
        <v>150</v>
      </c>
      <c r="D14" s="47" t="s">
        <v>206</v>
      </c>
      <c r="F14" s="63"/>
      <c r="G14" s="64"/>
      <c r="H14" s="5"/>
      <c r="I14" s="56">
        <f t="shared" si="3"/>
        <v>0</v>
      </c>
    </row>
    <row r="15" spans="2:78">
      <c r="B15" s="78" t="s">
        <v>78</v>
      </c>
      <c r="C15" s="76" t="s">
        <v>151</v>
      </c>
      <c r="D15" s="10"/>
      <c r="F15" s="63"/>
      <c r="G15" s="64"/>
      <c r="H15" s="5"/>
      <c r="I15" s="56">
        <f t="shared" si="3"/>
        <v>0</v>
      </c>
    </row>
    <row r="16" spans="2:78" ht="31.2">
      <c r="B16" s="71" t="s">
        <v>79</v>
      </c>
      <c r="C16" s="48" t="s">
        <v>179</v>
      </c>
      <c r="D16" s="47" t="s">
        <v>206</v>
      </c>
      <c r="F16" s="63"/>
      <c r="G16" s="64"/>
      <c r="H16" s="6"/>
      <c r="I16" s="56">
        <f t="shared" si="3"/>
        <v>0</v>
      </c>
    </row>
    <row r="17" spans="2:78">
      <c r="B17" s="71" t="s">
        <v>80</v>
      </c>
      <c r="C17" s="48" t="s">
        <v>180</v>
      </c>
      <c r="D17" s="47" t="s">
        <v>206</v>
      </c>
      <c r="F17" s="63"/>
      <c r="G17" s="64"/>
      <c r="H17" s="5"/>
      <c r="I17" s="56">
        <f t="shared" si="3"/>
        <v>0</v>
      </c>
    </row>
    <row r="18" spans="2:78">
      <c r="B18" s="71" t="s">
        <v>81</v>
      </c>
      <c r="C18" s="48" t="s">
        <v>161</v>
      </c>
      <c r="D18" s="47" t="s">
        <v>206</v>
      </c>
      <c r="F18" s="63"/>
      <c r="G18" s="64"/>
      <c r="H18" s="5"/>
      <c r="I18" s="56">
        <f t="shared" si="3"/>
        <v>0</v>
      </c>
    </row>
    <row r="19" spans="2:78" ht="31.2">
      <c r="B19" s="78" t="s">
        <v>82</v>
      </c>
      <c r="C19" s="76" t="s">
        <v>154</v>
      </c>
      <c r="D19" s="11"/>
      <c r="F19" s="63"/>
      <c r="G19" s="64"/>
      <c r="H19" s="6"/>
      <c r="I19" s="56">
        <f t="shared" si="3"/>
        <v>0</v>
      </c>
    </row>
    <row r="20" spans="2:78">
      <c r="B20" s="71" t="s">
        <v>83</v>
      </c>
      <c r="C20" s="48" t="s">
        <v>181</v>
      </c>
      <c r="D20" s="47" t="s">
        <v>205</v>
      </c>
      <c r="F20" s="63" t="s">
        <v>194</v>
      </c>
      <c r="G20" s="64" t="s">
        <v>190</v>
      </c>
      <c r="H20" s="6"/>
      <c r="I20" s="56">
        <f t="shared" si="3"/>
        <v>1781115</v>
      </c>
      <c r="K20" s="1">
        <v>34860</v>
      </c>
      <c r="N20" s="1">
        <v>61499</v>
      </c>
      <c r="O20" s="1">
        <v>62064</v>
      </c>
      <c r="R20" s="1">
        <v>66722</v>
      </c>
      <c r="U20" s="1">
        <v>63687</v>
      </c>
      <c r="X20" s="1">
        <v>37720</v>
      </c>
      <c r="Y20" s="1">
        <v>17160</v>
      </c>
      <c r="AA20" s="1">
        <v>5642</v>
      </c>
      <c r="AC20" s="1">
        <v>51720</v>
      </c>
      <c r="AG20" s="1">
        <v>8720</v>
      </c>
      <c r="AK20" s="1">
        <v>9240</v>
      </c>
      <c r="AL20" s="1">
        <v>-2400</v>
      </c>
      <c r="AQ20" s="1">
        <v>75698</v>
      </c>
      <c r="AR20" s="1">
        <v>-1740</v>
      </c>
      <c r="AS20" s="1">
        <v>36546</v>
      </c>
      <c r="BK20" s="1">
        <v>107090</v>
      </c>
      <c r="BP20" s="1">
        <v>877497</v>
      </c>
      <c r="BR20" s="1">
        <v>55782</v>
      </c>
      <c r="BT20" s="1">
        <v>59874</v>
      </c>
      <c r="BU20" s="1">
        <v>75720</v>
      </c>
      <c r="BY20" s="1">
        <v>28920</v>
      </c>
      <c r="BZ20" s="1">
        <v>49094</v>
      </c>
    </row>
    <row r="21" spans="2:78">
      <c r="B21" s="71" t="s">
        <v>84</v>
      </c>
      <c r="C21" s="48" t="s">
        <v>182</v>
      </c>
      <c r="D21" s="47" t="s">
        <v>205</v>
      </c>
      <c r="F21" s="63" t="s">
        <v>192</v>
      </c>
      <c r="G21" s="64" t="s">
        <v>190</v>
      </c>
      <c r="H21" s="5"/>
      <c r="I21" s="56">
        <f t="shared" si="3"/>
        <v>2251322</v>
      </c>
      <c r="J21" s="84"/>
      <c r="K21" s="84">
        <v>26460</v>
      </c>
      <c r="L21" s="84"/>
      <c r="M21" s="84"/>
      <c r="N21" s="84"/>
      <c r="O21" s="84">
        <v>72648</v>
      </c>
      <c r="P21" s="84"/>
      <c r="Q21" s="84"/>
      <c r="R21" s="84"/>
      <c r="S21" s="84"/>
      <c r="T21" s="84"/>
      <c r="U21" s="84">
        <v>226892</v>
      </c>
      <c r="V21" s="84"/>
      <c r="W21" s="84"/>
      <c r="X21" s="84"/>
      <c r="Y21" s="84"/>
      <c r="Z21" s="84"/>
      <c r="AA21" s="84"/>
      <c r="AB21" s="84"/>
      <c r="AC21" s="84"/>
      <c r="AD21" s="84"/>
      <c r="AE21" s="84"/>
      <c r="AF21" s="84"/>
      <c r="AG21" s="84">
        <v>45329</v>
      </c>
      <c r="AH21" s="84"/>
      <c r="AI21" s="84"/>
      <c r="AJ21" s="84"/>
      <c r="AK21" s="84">
        <v>19900</v>
      </c>
      <c r="AL21" s="84"/>
      <c r="AM21" s="84"/>
      <c r="AN21" s="84"/>
      <c r="AO21" s="84"/>
      <c r="AP21" s="84"/>
      <c r="AQ21" s="84"/>
      <c r="AR21" s="84"/>
      <c r="AS21" s="84">
        <v>34720</v>
      </c>
      <c r="AT21" s="84"/>
      <c r="AU21" s="84"/>
      <c r="AV21" s="84"/>
      <c r="AW21" s="84"/>
      <c r="AX21" s="84"/>
      <c r="AY21" s="84"/>
      <c r="AZ21" s="84"/>
      <c r="BA21" s="84"/>
      <c r="BB21" s="84"/>
      <c r="BC21" s="84"/>
      <c r="BD21" s="84"/>
      <c r="BE21" s="84"/>
      <c r="BF21" s="84"/>
      <c r="BG21" s="84"/>
      <c r="BH21" s="84"/>
      <c r="BI21" s="84"/>
      <c r="BJ21" s="84"/>
      <c r="BK21" s="84"/>
      <c r="BL21" s="84"/>
      <c r="BM21" s="84"/>
      <c r="BN21" s="84"/>
      <c r="BO21" s="84"/>
      <c r="BP21" s="84">
        <v>1797495</v>
      </c>
      <c r="BQ21" s="84"/>
      <c r="BR21" s="84"/>
      <c r="BS21" s="84"/>
      <c r="BT21" s="84">
        <v>21978</v>
      </c>
      <c r="BU21" s="84"/>
      <c r="BV21" s="84"/>
      <c r="BW21" s="84"/>
      <c r="BX21" s="84"/>
      <c r="BY21" s="84"/>
      <c r="BZ21" s="84">
        <v>5900</v>
      </c>
    </row>
    <row r="22" spans="2:78">
      <c r="B22" s="71" t="s">
        <v>84</v>
      </c>
      <c r="C22" s="48" t="s">
        <v>182</v>
      </c>
      <c r="D22" s="47" t="s">
        <v>205</v>
      </c>
      <c r="F22" s="63" t="s">
        <v>193</v>
      </c>
      <c r="G22" s="10" t="s">
        <v>191</v>
      </c>
      <c r="H22" s="5"/>
      <c r="I22" s="56">
        <f t="shared" si="3"/>
        <v>3929</v>
      </c>
      <c r="J22" s="84"/>
      <c r="K22" s="84">
        <v>-1188</v>
      </c>
      <c r="L22" s="84"/>
      <c r="M22" s="84"/>
      <c r="N22" s="84">
        <v>1701</v>
      </c>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v>1635</v>
      </c>
      <c r="AS22" s="84"/>
      <c r="AT22" s="84"/>
      <c r="AU22" s="84"/>
      <c r="AV22" s="84"/>
      <c r="AW22" s="84"/>
      <c r="AX22" s="84"/>
      <c r="AY22" s="84"/>
      <c r="AZ22" s="84">
        <v>1143</v>
      </c>
      <c r="BA22" s="84"/>
      <c r="BB22" s="84"/>
      <c r="BC22" s="84"/>
      <c r="BD22" s="84"/>
      <c r="BE22" s="84"/>
      <c r="BF22" s="84">
        <v>253</v>
      </c>
      <c r="BG22" s="84"/>
      <c r="BH22" s="84"/>
      <c r="BI22" s="84"/>
      <c r="BJ22" s="84"/>
      <c r="BK22" s="84"/>
      <c r="BL22" s="84"/>
      <c r="BM22" s="84"/>
      <c r="BN22" s="84"/>
      <c r="BO22" s="84"/>
      <c r="BP22" s="84"/>
      <c r="BQ22" s="84"/>
      <c r="BR22" s="84"/>
      <c r="BS22" s="84"/>
      <c r="BT22" s="84"/>
      <c r="BU22" s="84"/>
      <c r="BV22" s="84"/>
      <c r="BW22" s="84"/>
      <c r="BX22" s="84"/>
      <c r="BY22" s="84"/>
      <c r="BZ22" s="84">
        <v>385</v>
      </c>
    </row>
    <row r="23" spans="2:78">
      <c r="B23" s="71" t="s">
        <v>85</v>
      </c>
      <c r="C23" s="48" t="s">
        <v>183</v>
      </c>
      <c r="D23" s="47" t="s">
        <v>206</v>
      </c>
      <c r="F23" s="63"/>
      <c r="G23" s="64"/>
      <c r="H23" s="5"/>
      <c r="I23" s="56">
        <f t="shared" si="3"/>
        <v>0</v>
      </c>
    </row>
    <row r="24" spans="2:78">
      <c r="B24" s="75" t="s">
        <v>86</v>
      </c>
      <c r="C24" s="76" t="s">
        <v>158</v>
      </c>
      <c r="D24" s="11"/>
      <c r="F24" s="63"/>
      <c r="G24" s="64"/>
      <c r="H24" s="6"/>
      <c r="I24" s="56">
        <f t="shared" si="3"/>
        <v>0</v>
      </c>
    </row>
    <row r="25" spans="2:78">
      <c r="B25" s="71" t="s">
        <v>87</v>
      </c>
      <c r="C25" s="48" t="s">
        <v>159</v>
      </c>
      <c r="D25" s="47" t="s">
        <v>206</v>
      </c>
      <c r="F25" s="63"/>
      <c r="G25" s="64"/>
      <c r="H25" s="5"/>
      <c r="I25" s="56">
        <f t="shared" si="3"/>
        <v>0</v>
      </c>
    </row>
    <row r="26" spans="2:78">
      <c r="B26" s="71" t="s">
        <v>88</v>
      </c>
      <c r="C26" s="48" t="s">
        <v>160</v>
      </c>
      <c r="D26" s="47" t="s">
        <v>206</v>
      </c>
      <c r="F26" s="63"/>
      <c r="G26" s="64"/>
      <c r="H26" s="5"/>
      <c r="I26" s="56">
        <f t="shared" si="3"/>
        <v>0</v>
      </c>
    </row>
    <row r="27" spans="2:78">
      <c r="B27" s="71" t="s">
        <v>89</v>
      </c>
      <c r="C27" s="48" t="s">
        <v>242</v>
      </c>
      <c r="D27" s="47" t="s">
        <v>206</v>
      </c>
      <c r="F27" s="63"/>
      <c r="G27" s="64"/>
      <c r="H27" s="6"/>
      <c r="I27" s="56">
        <f t="shared" si="3"/>
        <v>0</v>
      </c>
    </row>
    <row r="28" spans="2:78" ht="31.2">
      <c r="B28" s="71" t="s">
        <v>90</v>
      </c>
      <c r="C28" s="48" t="s">
        <v>243</v>
      </c>
      <c r="D28" s="47" t="s">
        <v>206</v>
      </c>
      <c r="F28" s="63"/>
      <c r="G28" s="64"/>
      <c r="H28" s="5"/>
      <c r="I28" s="56">
        <f t="shared" si="3"/>
        <v>0</v>
      </c>
    </row>
    <row r="29" spans="2:78">
      <c r="B29" s="72"/>
      <c r="C29" s="48"/>
      <c r="D29" s="11"/>
      <c r="F29" s="63"/>
      <c r="G29" s="64"/>
      <c r="H29" s="5"/>
      <c r="I29" s="56">
        <f t="shared" si="3"/>
        <v>0</v>
      </c>
    </row>
    <row r="30" spans="2:78">
      <c r="B30" s="77" t="s">
        <v>91</v>
      </c>
      <c r="C30" s="74" t="s">
        <v>162</v>
      </c>
      <c r="D30" s="10"/>
      <c r="F30" s="63"/>
      <c r="G30" s="64"/>
      <c r="H30" s="5"/>
      <c r="I30" s="56">
        <f t="shared" si="3"/>
        <v>0</v>
      </c>
    </row>
    <row r="31" spans="2:78">
      <c r="B31" s="71" t="s">
        <v>92</v>
      </c>
      <c r="C31" s="48" t="s">
        <v>163</v>
      </c>
      <c r="D31" s="47" t="s">
        <v>207</v>
      </c>
      <c r="F31" s="63"/>
      <c r="G31" s="64"/>
      <c r="H31" s="5"/>
      <c r="I31" s="56">
        <f t="shared" si="3"/>
        <v>0</v>
      </c>
    </row>
    <row r="32" spans="2:78">
      <c r="B32" s="72"/>
      <c r="C32" s="49"/>
      <c r="D32" s="11"/>
      <c r="F32" s="63"/>
      <c r="G32" s="64"/>
      <c r="H32" s="5"/>
      <c r="I32" s="56">
        <f t="shared" si="3"/>
        <v>0</v>
      </c>
    </row>
    <row r="33" spans="2:78">
      <c r="B33" s="77" t="s">
        <v>93</v>
      </c>
      <c r="C33" s="74" t="s">
        <v>164</v>
      </c>
      <c r="D33" s="11"/>
      <c r="F33" s="63"/>
      <c r="G33" s="64"/>
      <c r="H33" s="5"/>
      <c r="I33" s="56">
        <f t="shared" si="3"/>
        <v>0</v>
      </c>
    </row>
    <row r="34" spans="2:78">
      <c r="B34" s="78" t="s">
        <v>94</v>
      </c>
      <c r="C34" s="76" t="s">
        <v>165</v>
      </c>
      <c r="D34" s="11"/>
      <c r="F34" s="63"/>
      <c r="G34" s="64"/>
      <c r="H34" s="5"/>
      <c r="I34" s="56">
        <f t="shared" si="3"/>
        <v>0</v>
      </c>
    </row>
    <row r="35" spans="2:78">
      <c r="B35" s="78" t="s">
        <v>95</v>
      </c>
      <c r="C35" s="76" t="s">
        <v>166</v>
      </c>
      <c r="D35" s="11"/>
      <c r="F35" s="63"/>
      <c r="G35" s="64"/>
      <c r="H35" s="6"/>
      <c r="I35" s="56">
        <f t="shared" si="3"/>
        <v>0</v>
      </c>
    </row>
    <row r="36" spans="2:78">
      <c r="B36" s="71" t="s">
        <v>96</v>
      </c>
      <c r="C36" s="48" t="s">
        <v>167</v>
      </c>
      <c r="D36" s="47" t="s">
        <v>206</v>
      </c>
      <c r="F36" s="63"/>
      <c r="G36" s="64"/>
      <c r="H36" s="5"/>
      <c r="I36" s="56">
        <f t="shared" si="3"/>
        <v>0</v>
      </c>
    </row>
    <row r="37" spans="2:78">
      <c r="B37" s="71" t="s">
        <v>97</v>
      </c>
      <c r="C37" s="48" t="s">
        <v>244</v>
      </c>
      <c r="D37" s="47" t="s">
        <v>205</v>
      </c>
      <c r="F37" s="22" t="s">
        <v>264</v>
      </c>
      <c r="G37" s="10" t="s">
        <v>71</v>
      </c>
      <c r="H37" s="5"/>
      <c r="I37" s="56">
        <f t="shared" si="3"/>
        <v>13887000</v>
      </c>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v>13887000</v>
      </c>
      <c r="BQ37" s="84"/>
      <c r="BR37" s="84"/>
      <c r="BS37" s="84"/>
      <c r="BT37" s="84"/>
      <c r="BU37" s="84"/>
      <c r="BV37" s="84"/>
      <c r="BW37" s="84"/>
      <c r="BX37" s="84"/>
      <c r="BY37" s="84"/>
      <c r="BZ37" s="84"/>
    </row>
    <row r="38" spans="2:78" ht="31.2">
      <c r="B38" s="71" t="s">
        <v>98</v>
      </c>
      <c r="C38" s="48" t="s">
        <v>168</v>
      </c>
      <c r="D38" s="47" t="s">
        <v>205</v>
      </c>
      <c r="F38" s="22" t="s">
        <v>196</v>
      </c>
      <c r="G38" s="10" t="s">
        <v>71</v>
      </c>
      <c r="H38" s="6"/>
      <c r="I38" s="56">
        <f t="shared" si="3"/>
        <v>146929996</v>
      </c>
      <c r="BC38" s="1">
        <v>146929996</v>
      </c>
    </row>
    <row r="39" spans="2:78">
      <c r="B39" s="78" t="s">
        <v>99</v>
      </c>
      <c r="C39" s="76" t="s">
        <v>169</v>
      </c>
      <c r="D39" s="10"/>
      <c r="F39" s="63"/>
      <c r="G39" s="64"/>
      <c r="H39" s="5"/>
      <c r="I39" s="56">
        <f t="shared" si="3"/>
        <v>0</v>
      </c>
    </row>
    <row r="40" spans="2:78">
      <c r="B40" s="71" t="s">
        <v>100</v>
      </c>
      <c r="C40" s="48" t="s">
        <v>170</v>
      </c>
      <c r="D40" s="47" t="s">
        <v>206</v>
      </c>
      <c r="F40" s="63"/>
      <c r="G40" s="64"/>
      <c r="H40" s="5"/>
      <c r="I40" s="56">
        <f t="shared" si="3"/>
        <v>0</v>
      </c>
    </row>
    <row r="41" spans="2:78">
      <c r="B41" s="71" t="s">
        <v>101</v>
      </c>
      <c r="C41" s="48" t="s">
        <v>171</v>
      </c>
      <c r="D41" s="47" t="s">
        <v>206</v>
      </c>
      <c r="F41" s="63"/>
      <c r="G41" s="64"/>
      <c r="H41" s="6"/>
      <c r="I41" s="56">
        <f t="shared" si="3"/>
        <v>0</v>
      </c>
    </row>
    <row r="42" spans="2:78">
      <c r="B42" s="78" t="s">
        <v>99</v>
      </c>
      <c r="C42" s="76" t="s">
        <v>245</v>
      </c>
      <c r="D42" s="10"/>
      <c r="F42" s="63"/>
      <c r="G42" s="64"/>
      <c r="H42" s="5"/>
      <c r="I42" s="56">
        <f t="shared" si="3"/>
        <v>0</v>
      </c>
    </row>
    <row r="43" spans="2:78">
      <c r="B43" s="71" t="s">
        <v>102</v>
      </c>
      <c r="C43" s="48" t="s">
        <v>172</v>
      </c>
      <c r="D43" s="47" t="s">
        <v>206</v>
      </c>
      <c r="F43" s="63"/>
      <c r="G43" s="64"/>
      <c r="H43" s="5"/>
      <c r="I43" s="56">
        <f t="shared" si="3"/>
        <v>0</v>
      </c>
    </row>
    <row r="44" spans="2:78">
      <c r="B44" s="71" t="s">
        <v>103</v>
      </c>
      <c r="C44" s="48" t="s">
        <v>246</v>
      </c>
      <c r="D44" s="47" t="s">
        <v>206</v>
      </c>
      <c r="F44" s="63"/>
      <c r="G44" s="64"/>
      <c r="H44" s="6"/>
      <c r="I44" s="56">
        <f t="shared" si="3"/>
        <v>0</v>
      </c>
    </row>
    <row r="45" spans="2:78" ht="31.2">
      <c r="B45" s="71" t="s">
        <v>104</v>
      </c>
      <c r="C45" s="48" t="s">
        <v>247</v>
      </c>
      <c r="D45" s="47" t="s">
        <v>206</v>
      </c>
      <c r="F45" s="63"/>
      <c r="G45" s="64"/>
      <c r="H45" s="5"/>
      <c r="I45" s="56">
        <f t="shared" si="3"/>
        <v>0</v>
      </c>
    </row>
    <row r="46" spans="2:78">
      <c r="B46" s="71" t="s">
        <v>105</v>
      </c>
      <c r="C46" s="48" t="s">
        <v>173</v>
      </c>
      <c r="D46" s="47" t="s">
        <v>206</v>
      </c>
      <c r="F46" s="63"/>
      <c r="G46" s="64"/>
      <c r="H46" s="5"/>
      <c r="I46" s="56">
        <f t="shared" si="3"/>
        <v>0</v>
      </c>
    </row>
    <row r="47" spans="2:78">
      <c r="B47" s="78" t="s">
        <v>106</v>
      </c>
      <c r="C47" s="76" t="s">
        <v>174</v>
      </c>
      <c r="D47" s="10"/>
      <c r="F47" s="63"/>
      <c r="G47" s="64"/>
      <c r="H47" s="5"/>
      <c r="I47" s="56">
        <f t="shared" si="3"/>
        <v>0</v>
      </c>
    </row>
    <row r="48" spans="2:78">
      <c r="B48" s="70" t="s">
        <v>107</v>
      </c>
      <c r="C48" s="48" t="s">
        <v>175</v>
      </c>
      <c r="D48" s="47" t="s">
        <v>206</v>
      </c>
      <c r="F48" s="65"/>
      <c r="G48" s="66"/>
      <c r="H48" s="4"/>
      <c r="I48" s="56">
        <f t="shared" si="3"/>
        <v>0</v>
      </c>
    </row>
    <row r="49" spans="2:9">
      <c r="B49" s="71" t="s">
        <v>108</v>
      </c>
      <c r="C49" s="48" t="s">
        <v>176</v>
      </c>
      <c r="D49" s="47" t="s">
        <v>207</v>
      </c>
      <c r="F49" s="63"/>
      <c r="G49" s="64"/>
      <c r="H49" s="5"/>
      <c r="I49" s="56">
        <f t="shared" si="3"/>
        <v>0</v>
      </c>
    </row>
    <row r="50" spans="2:9">
      <c r="B50" s="70" t="s">
        <v>109</v>
      </c>
      <c r="C50" s="48" t="s">
        <v>177</v>
      </c>
      <c r="D50" s="47" t="s">
        <v>206</v>
      </c>
      <c r="F50" s="63"/>
      <c r="G50" s="64"/>
      <c r="H50" s="5"/>
      <c r="I50" s="56">
        <f t="shared" si="3"/>
        <v>0</v>
      </c>
    </row>
    <row r="51" spans="2:9">
      <c r="B51" s="71" t="s">
        <v>110</v>
      </c>
      <c r="C51" s="48" t="s">
        <v>178</v>
      </c>
      <c r="D51" s="47" t="s">
        <v>206</v>
      </c>
      <c r="F51" s="63"/>
      <c r="G51" s="64"/>
      <c r="H51" s="6"/>
      <c r="I51" s="56">
        <f t="shared" si="3"/>
        <v>0</v>
      </c>
    </row>
    <row r="52" spans="2:9">
      <c r="B52" s="2"/>
      <c r="C52" s="50"/>
      <c r="D52" s="12"/>
      <c r="F52" s="67"/>
      <c r="G52" s="68"/>
      <c r="H52" s="5"/>
      <c r="I52" s="56">
        <f t="shared" si="3"/>
        <v>0</v>
      </c>
    </row>
    <row r="54" spans="2:9">
      <c r="F54" s="16"/>
      <c r="G54" s="16"/>
      <c r="H54" s="82" t="s">
        <v>197</v>
      </c>
      <c r="I54" s="83">
        <f>SUM(I9:I52)</f>
        <v>393524207.63</v>
      </c>
    </row>
    <row r="55" spans="2:9" ht="21">
      <c r="B55" s="80" t="s">
        <v>184</v>
      </c>
    </row>
    <row r="56" spans="2:9">
      <c r="B56" s="3">
        <v>1</v>
      </c>
      <c r="C56" s="1" t="s">
        <v>253</v>
      </c>
    </row>
    <row r="65" spans="2:5">
      <c r="B65" s="1"/>
      <c r="E65" s="1"/>
    </row>
    <row r="66" spans="2:5">
      <c r="B66" s="1"/>
      <c r="E66" s="1"/>
    </row>
    <row r="67" spans="2:5">
      <c r="B67" s="1"/>
      <c r="E67" s="1"/>
    </row>
    <row r="68" spans="2:5">
      <c r="B68" s="1"/>
      <c r="E68" s="1"/>
    </row>
    <row r="69" spans="2:5">
      <c r="B69" s="1"/>
      <c r="E69" s="1"/>
    </row>
    <row r="70" spans="2:5">
      <c r="B70" s="1"/>
      <c r="E70" s="1"/>
    </row>
    <row r="71" spans="2:5">
      <c r="B71" s="1"/>
      <c r="E71" s="1"/>
    </row>
    <row r="72" spans="2:5">
      <c r="B72" s="1"/>
      <c r="E72" s="1"/>
    </row>
    <row r="73" spans="2:5">
      <c r="B73" s="1"/>
      <c r="E73" s="1"/>
    </row>
    <row r="74" spans="2:5">
      <c r="B74" s="1"/>
      <c r="E74" s="1"/>
    </row>
    <row r="75" spans="2:5">
      <c r="B75" s="1"/>
      <c r="E75" s="1"/>
    </row>
    <row r="76" spans="2:5">
      <c r="B76" s="1"/>
      <c r="E76" s="1"/>
    </row>
    <row r="77" spans="2:5">
      <c r="B77" s="1"/>
      <c r="E77" s="1"/>
    </row>
    <row r="79" spans="2:5">
      <c r="B79" s="1"/>
      <c r="E79" s="1"/>
    </row>
  </sheetData>
  <customSheetViews>
    <customSheetView guid="{905F0BA8-4C81-4A89-A466-B1B1CF68F6F2}" scale="80">
      <pageMargins left="0.75" right="0.75" top="1" bottom="1" header="0.5" footer="0.5"/>
      <pageSetup paperSize="9" orientation="portrait" horizontalDpi="4294967292" verticalDpi="4294967292"/>
    </customSheetView>
    <customSheetView guid="{77693D00-0F32-D747-9C05-0D58F107CCA6}" scale="80" topLeftCell="H1">
      <selection activeCell="N8" sqref="N8"/>
      <pageMargins left="0.75" right="0.75" top="1" bottom="1" header="0.5" footer="0.5"/>
      <pageSetup paperSize="9" orientation="portrait" horizontalDpi="4294967292" verticalDpi="4294967292"/>
    </customSheetView>
    <customSheetView guid="{256396F7-D36A-4899-BC6B-A8AFC934A660}" scale="80" topLeftCell="H1">
      <selection activeCell="N8" sqref="N8"/>
      <pageMargins left="0.75" right="0.75" top="1" bottom="1" header="0.5" footer="0.5"/>
      <pageSetup paperSize="9" orientation="portrait" horizontalDpi="4294967292" verticalDpi="4294967292"/>
    </customSheetView>
    <customSheetView guid="{C1F47395-A37A-4362-825C-63323C131070}" scale="80" topLeftCell="A37">
      <selection activeCell="N8" sqref="N8"/>
      <pageMargins left="0.75" right="0.75" top="1" bottom="1" header="0.5" footer="0.5"/>
      <pageSetup paperSize="9" orientation="portrait" horizontalDpi="4294967292" verticalDpi="4294967292"/>
    </customSheetView>
    <customSheetView guid="{5939B280-3937-4670-A83A-0DDDC1BF698C}" scale="200" topLeftCell="D3">
      <selection activeCell="C37" sqref="C37"/>
      <pageMargins left="0.75" right="0.75" top="1" bottom="1" header="0.5" footer="0.5"/>
      <pageSetup paperSize="9" orientation="portrait" horizontalDpi="4294967292" verticalDpi="4294967292"/>
    </customSheetView>
    <customSheetView guid="{219EA9BF-B677-D74C-A618-845A184D319B}" scale="200" topLeftCell="D3">
      <selection activeCell="C37" sqref="C37"/>
      <pageMargins left="0.7" right="0.7" top="0.75" bottom="0.75" header="0.3" footer="0.3"/>
      <pageSetup paperSize="9" orientation="portrait" horizontalDpi="4294967292" verticalDpi="4294967292"/>
    </customSheetView>
    <customSheetView guid="{5348E4AE-62A9-4ED2-85D0-560480230C19}" scale="80">
      <selection activeCell="N8" sqref="N8"/>
      <pageMargins left="0.75" right="0.75" top="1" bottom="1" header="0.5" footer="0.5"/>
      <pageSetup paperSize="9" orientation="portrait" horizontalDpi="4294967292" verticalDpi="4294967292"/>
    </customSheetView>
    <customSheetView guid="{B9749AE2-1929-4372-A225-4EABE781B4F2}" scale="80" topLeftCell="H1">
      <selection activeCell="N8" sqref="N8"/>
      <pageMargins left="0.75" right="0.75" top="1" bottom="1" header="0.5" footer="0.5"/>
      <pageSetup paperSize="9" orientation="portrait" horizontalDpi="4294967292" verticalDpi="4294967292"/>
    </customSheetView>
    <customSheetView guid="{01D1CC5E-B548-4F33-AA2F-F4B136DBBBDA}" scale="80" topLeftCell="A19">
      <selection activeCell="C28" sqref="C28"/>
      <pageMargins left="0.75" right="0.75" top="1" bottom="1" header="0.5" footer="0.5"/>
      <pageSetup paperSize="9" orientation="portrait" horizontalDpi="4294967292" verticalDpi="4294967292"/>
    </customSheetView>
    <customSheetView guid="{63C9D7F3-5A5F-402E-8493-F6A97D216AB4}" scale="80">
      <pageMargins left="0.75" right="0.75" top="1" bottom="1" header="0.5" footer="0.5"/>
      <pageSetup paperSize="9" orientation="portrait" horizontalDpi="4294967292" verticalDpi="4294967292"/>
    </customSheetView>
  </customSheetViews>
  <mergeCells count="2">
    <mergeCell ref="B7:D7"/>
    <mergeCell ref="F7:G7"/>
  </mergeCells>
  <conditionalFormatting sqref="J12:BZ12 J20:BZ20 J38:BZ38">
    <cfRule type="expression" dxfId="0" priority="4">
      <formula>AND(ISTEXT($F12),ISTEXT(J$4))</formula>
    </cfRule>
  </conditionalFormatting>
  <pageMargins left="0.75" right="0.75" top="1" bottom="1" header="0.5" footer="0.5"/>
  <pageSetup paperSize="9" orientation="portrait" horizontalDpi="4294967292" verticalDpi="4294967292"/>
</worksheet>
</file>

<file path=xl/worksheets/wsSortMap1.xml><?xml version="1.0" encoding="utf-8"?>
<worksheetSortMap xmlns="http://schemas.microsoft.com/office/excel/2006/main">
  <rowSortMap ref="A24:XFD78" count="51">
    <row newVal="23" oldVal="24"/>
    <row newVal="24" oldVal="23"/>
    <row newVal="25" oldVal="28"/>
    <row newVal="27" oldVal="25"/>
    <row newVal="28" oldVal="27"/>
    <row newVal="29" oldVal="30"/>
    <row newVal="30" oldVal="29"/>
    <row newVal="31" oldVal="34"/>
    <row newVal="32" oldVal="45"/>
    <row newVal="33" oldVal="31"/>
    <row newVal="34" oldVal="32"/>
    <row newVal="35" oldVal="33"/>
    <row newVal="36" oldVal="35"/>
    <row newVal="37" oldVal="36"/>
    <row newVal="38" oldVal="37"/>
    <row newVal="39" oldVal="38"/>
    <row newVal="40" oldVal="39"/>
    <row newVal="41" oldVal="40"/>
    <row newVal="42" oldVal="41"/>
    <row newVal="43" oldVal="42"/>
    <row newVal="44" oldVal="49"/>
    <row newVal="45" oldVal="43"/>
    <row newVal="46" oldVal="44"/>
    <row newVal="47" oldVal="52"/>
    <row newVal="48" oldVal="57"/>
    <row newVal="49" oldVal="59"/>
    <row newVal="50" oldVal="60"/>
    <row newVal="51" oldVal="61"/>
    <row newVal="52" oldVal="46"/>
    <row newVal="53" oldVal="50"/>
    <row newVal="54" oldVal="47"/>
    <row newVal="57" oldVal="48"/>
    <row newVal="58" oldVal="67"/>
    <row newVal="59" oldVal="54"/>
    <row newVal="60" oldVal="51"/>
    <row newVal="61" oldVal="68"/>
    <row newVal="62" oldVal="70"/>
    <row newVal="63" oldVal="53"/>
    <row newVal="64" oldVal="71"/>
    <row newVal="65" oldVal="64"/>
    <row newVal="66" oldVal="65"/>
    <row newVal="67" oldVal="66"/>
    <row newVal="68" oldVal="62"/>
    <row newVal="69" oldVal="63"/>
    <row newVal="70" oldVal="58"/>
    <row newVal="71" oldVal="72"/>
    <row newVal="72" oldVal="73"/>
    <row newVal="73" oldVal="75"/>
    <row newVal="75" oldVal="69"/>
    <row newVal="76" oldVal="77"/>
    <row newVal="77" oldVal="76"/>
  </rowSortMap>
</worksheetSortMap>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A6C897-B183-4503-9A37-9DA605EE7F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08388C-567D-46B2-A21D-4266565A5C5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23CCB52-6355-4894-93C7-216057DDDA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Introduction</vt:lpstr>
      <vt:lpstr>1. Propos</vt:lpstr>
      <vt:lpstr>2. Contexte</vt:lpstr>
      <vt:lpstr>3. Revenus</vt:lpstr>
      <vt:lpstr>Revenues - example Norway</vt:lpstr>
      <vt:lpstr>'3. Revenus'!Print_Area</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Minjung Kim</cp:lastModifiedBy>
  <cp:lastPrinted>2015-10-20T10:50:14Z</cp:lastPrinted>
  <dcterms:created xsi:type="dcterms:W3CDTF">2014-08-29T11:25:27Z</dcterms:created>
  <dcterms:modified xsi:type="dcterms:W3CDTF">2021-02-16T09:19:41Z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