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Cote d'Ivoire/"/>
    </mc:Choice>
  </mc:AlternateContent>
  <xr:revisionPtr revIDLastSave="3" documentId="13_ncr:1_{FDE004AC-6F9F-401F-8F53-4677CAA84ACD}" xr6:coauthVersionLast="45" xr6:coauthVersionMax="45" xr10:uidLastSave="{A49DC32A-6D60-4CEE-AC4F-DEC6BBF44976}"/>
  <bookViews>
    <workbookView xWindow="-108" yWindow="-16308" windowWidth="29016" windowHeight="15816" tabRatio="634" activeTab="3" xr2:uid="{00000000-000D-0000-FFFF-FFFF00000000}"/>
  </bookViews>
  <sheets>
    <sheet name="Introduction" sheetId="1" r:id="rId1"/>
    <sheet name="1. Propos" sheetId="15" r:id="rId2"/>
    <sheet name="2. Contexte" sheetId="14" r:id="rId3"/>
    <sheet name="3. Revenus" sheetId="12" r:id="rId4"/>
  </sheets>
  <calcPr calcId="191029"/>
  <customWorkbookViews>
    <customWorkbookView name="Marinette omerville - Personal View" guid="{219EA9BF-B677-D74C-A618-845A184D319B}" autoUpdate="1" mergeInterval="5" personalView="1" xWindow="609" yWindow="86" windowWidth="1089" windowHeight="897"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26" i="14" l="1"/>
  <c r="D7" i="14"/>
  <c r="D9" i="14"/>
</calcChain>
</file>

<file path=xl/sharedStrings.xml><?xml version="1.0" encoding="utf-8"?>
<sst xmlns="http://schemas.openxmlformats.org/spreadsheetml/2006/main" count="537" uniqueCount="357">
  <si>
    <t>PDF</t>
  </si>
  <si>
    <t xml:space="preserve"> </t>
  </si>
  <si>
    <t>11E</t>
  </si>
  <si>
    <t>111E</t>
  </si>
  <si>
    <t>1112E1</t>
  </si>
  <si>
    <t>1112E2</t>
  </si>
  <si>
    <t>112E</t>
  </si>
  <si>
    <t>113E</t>
  </si>
  <si>
    <t>114E</t>
  </si>
  <si>
    <t>1141E</t>
  </si>
  <si>
    <t>1142E</t>
  </si>
  <si>
    <t>1145E</t>
  </si>
  <si>
    <t>114521E</t>
  </si>
  <si>
    <t>114522E</t>
  </si>
  <si>
    <t>11451E</t>
  </si>
  <si>
    <t>115E</t>
  </si>
  <si>
    <t>1151E</t>
  </si>
  <si>
    <t>1152E</t>
  </si>
  <si>
    <t>1153E1</t>
  </si>
  <si>
    <t>116E</t>
  </si>
  <si>
    <t>12E</t>
  </si>
  <si>
    <t>1212E</t>
  </si>
  <si>
    <t>14E</t>
  </si>
  <si>
    <t>141E</t>
  </si>
  <si>
    <t>1412E</t>
  </si>
  <si>
    <t>1412E1</t>
  </si>
  <si>
    <t>1412E2</t>
  </si>
  <si>
    <t>1413E</t>
  </si>
  <si>
    <t>1415E</t>
  </si>
  <si>
    <t>1415E1</t>
  </si>
  <si>
    <t>1415E2</t>
  </si>
  <si>
    <t>1415E31</t>
  </si>
  <si>
    <t>1415E32</t>
  </si>
  <si>
    <t>1415E4</t>
  </si>
  <si>
    <t>1415E5</t>
  </si>
  <si>
    <t>142E</t>
  </si>
  <si>
    <t>1421E</t>
  </si>
  <si>
    <t>1422E</t>
  </si>
  <si>
    <t>143E</t>
  </si>
  <si>
    <t>144E1</t>
  </si>
  <si>
    <t>Les données serviront à alimenter le référentiel mondial de données ITIE, disponible sur le site Internet international de l’ITIE.</t>
  </si>
  <si>
    <t>Les champs en orange doivent obligatoirement être complétés.</t>
  </si>
  <si>
    <t>Les champs en jaune sont facultatifs.</t>
  </si>
  <si>
    <t>À propos</t>
  </si>
  <si>
    <t>Pays</t>
  </si>
  <si>
    <t>Date de début</t>
  </si>
  <si>
    <t>Date de fin</t>
  </si>
  <si>
    <t>Administrateur indépendant</t>
  </si>
  <si>
    <t>Ajouter des rangs le cas échéant pour ajouter d'autres secteurs</t>
  </si>
  <si>
    <t>Autres</t>
  </si>
  <si>
    <t>Autre fichier, lien</t>
  </si>
  <si>
    <t>S'il y a plusieurs fichiers, ajouter des rangs le cas échéant</t>
  </si>
  <si>
    <t>Nombre d'entreprises déclarantes</t>
  </si>
  <si>
    <t>Devise de la déclaration</t>
  </si>
  <si>
    <t>Ventilation des données</t>
  </si>
  <si>
    <t>Code ISO de la devise</t>
  </si>
  <si>
    <t>Taux de conversion utilisé.  1 USD =</t>
  </si>
  <si>
    <t>Par flux de revenus</t>
  </si>
  <si>
    <t>Par entreprise</t>
  </si>
  <si>
    <t>Par projet</t>
  </si>
  <si>
    <t>Informations contextuelles</t>
  </si>
  <si>
    <t>Ajouter des rangs le cas échéant</t>
  </si>
  <si>
    <t>Informations sur l'octroi et le transfert des licences</t>
  </si>
  <si>
    <t>Ajouter/enlever des rangs le cas échéant, par registre</t>
  </si>
  <si>
    <t>Revenus du gouvernement tirés des entreprises extractives, par flux de revenus</t>
  </si>
  <si>
    <t>A. Classification GFS des flux de revenus</t>
  </si>
  <si>
    <t>Impôts</t>
  </si>
  <si>
    <t>Impôts sur la masse salariale et la force de travail</t>
  </si>
  <si>
    <t>Impôts sur la propriété</t>
  </si>
  <si>
    <t>Impôts sur les biens et services</t>
  </si>
  <si>
    <t>Droits d'accise</t>
  </si>
  <si>
    <t xml:space="preserve">  Impôts sur l'usage de biens/permission d'utiliser des biens ou d'exécuter des activités</t>
  </si>
  <si>
    <t>Droits de licence</t>
  </si>
  <si>
    <t>Taxes sur les émissions et la pollution</t>
  </si>
  <si>
    <t>Taxes sur les véhicules à moteur</t>
  </si>
  <si>
    <t>Taxes sur le commerce et les transactions au niveau international</t>
  </si>
  <si>
    <t xml:space="preserve">   Droits de douane et autres droits d'importation</t>
  </si>
  <si>
    <t xml:space="preserve">   Taxes sur les exportations</t>
  </si>
  <si>
    <t>Cotisations sociales</t>
  </si>
  <si>
    <t>Cotisations patronales à la sécurité sociale</t>
  </si>
  <si>
    <t>Autre revenu</t>
  </si>
  <si>
    <t>Revenu dégagé de la propriété</t>
  </si>
  <si>
    <t xml:space="preserve">   Dividendes</t>
  </si>
  <si>
    <t xml:space="preserve">      Des entreprises d'État</t>
  </si>
  <si>
    <t xml:space="preserve">   Retraits à partir du revenu de quasi-sociétés</t>
  </si>
  <si>
    <t>Loyers</t>
  </si>
  <si>
    <t xml:space="preserve">      Redevances</t>
  </si>
  <si>
    <t xml:space="preserve">      Primes</t>
  </si>
  <si>
    <t xml:space="preserve">         Livrée/payée directement à l'État</t>
  </si>
  <si>
    <t xml:space="preserve">      Autres paiements de loyer</t>
  </si>
  <si>
    <t>Ventes de marchandises et de services</t>
  </si>
  <si>
    <t xml:space="preserve">   Ventes de marchandises et de services par des entités de l'État</t>
  </si>
  <si>
    <t xml:space="preserve">   Frais administratifs pour services gouvernementaux</t>
  </si>
  <si>
    <t>Amendes, peines et forfaits</t>
  </si>
  <si>
    <t>Transferts volontaires à l'État (donations)</t>
  </si>
  <si>
    <t>E. Remarques</t>
  </si>
  <si>
    <t>Intitulé du flux de revenus dans le pays</t>
  </si>
  <si>
    <t>C. Entreprises</t>
  </si>
  <si>
    <t>Matières premières</t>
  </si>
  <si>
    <t>Nom juridique</t>
  </si>
  <si>
    <t>N° identification</t>
  </si>
  <si>
    <t>or</t>
  </si>
  <si>
    <t>Enregistrer les chiffres tels que fournis par le gouvernement, corrigés après l'exercice de rapprochement.</t>
  </si>
  <si>
    <t>Sous-totaux</t>
  </si>
  <si>
    <t>Registre de la propriété réelle disponible au public</t>
  </si>
  <si>
    <t>Modèle pour le résumé des données du rapport ITIE</t>
  </si>
  <si>
    <t>Conformément à la Norme ITIE § 5.3.b :</t>
  </si>
  <si>
    <t>« Des données résumées de chaque rapport ITIE devront être communiquées au Secrétariat international par voie électronique en respectant le format de déclaration standard préétabli par le Secrétariat international. »</t>
  </si>
  <si>
    <t>Date de publication du rapport ITIE (c.-à-d. date où il a été rendu public)</t>
  </si>
  <si>
    <t>Minier</t>
  </si>
  <si>
    <t>Liens Internet vers le rapport ITIE, sur le site Internet national de l'ITIE</t>
  </si>
  <si>
    <t>Nombre d'entités de l'État déclarantes</t>
  </si>
  <si>
    <t>Secteurs couverts</t>
  </si>
  <si>
    <t>Si non, fournir une brève explication.</t>
  </si>
  <si>
    <t>Registre public des licences, pétrole</t>
  </si>
  <si>
    <t>Registre public des licences, minerais</t>
  </si>
  <si>
    <t>(C) énumération des entreprises qui font une déclaration, (D) enregistrement des paiements par flux de revenus et par entreprise, et (E) toute remarque justifiant les informations fournies.</t>
  </si>
  <si>
    <t>Cette feuille de travail couvre les éléments suivants: (A) identification de l'inclusion ou non d'un flux de revenus dans le rapport ITIE, (B) énumération des flux de revenus en fonction de leur classification correspondante,</t>
  </si>
  <si>
    <t>Codes GFS des flux de revenus issus des entreprises extractives</t>
  </si>
  <si>
    <t>Impôts sur le revenu, le bénéfice et les plus-values</t>
  </si>
  <si>
    <t xml:space="preserve">   Impôts ordinaires sur le revenu, le bénéfice et les plus-values</t>
  </si>
  <si>
    <t>Inclus dans le rapport ITIE</t>
  </si>
  <si>
    <t xml:space="preserve">   Impôts extraordinaires sur le revenu, le bénéfice et les plus-values</t>
  </si>
  <si>
    <t>Impôts généraux sur les biens et services (TVA, taxe sur les ventes, taxe sur le chiffre d'affaires</t>
  </si>
  <si>
    <t xml:space="preserve">   Bénéfices des monopoles fiscaux sur les ressources naturelles</t>
  </si>
  <si>
    <t>Autres impôts payés par les entreprises exploitant des ressources naturelles</t>
  </si>
  <si>
    <t xml:space="preserve">      Issus de la participation de l'État (fonds propres)</t>
  </si>
  <si>
    <t xml:space="preserve">      Droits associés à la production (en nature ou en espèces)</t>
  </si>
  <si>
    <t xml:space="preserve">         Livrée/payée à une/des entreprise(s) d'État</t>
  </si>
  <si>
    <t xml:space="preserve">      Transferts obligatoires à l'État (infrastructures et autres éléments)</t>
  </si>
  <si>
    <t>Inscrire le nom des entreprises incluses dans le rapport ITIE. Ajouter des colonnes le cas échéant.</t>
  </si>
  <si>
    <t>La partie 1 couvre les informations essentielles à propos du rapport.</t>
  </si>
  <si>
    <t>La partie 2 concerne la disponibilité des données contextuelles, conformément aux Exigences n° 3 et n° 4.</t>
  </si>
  <si>
    <t>Le modèle comporte trois parties (feuilles de travail) :</t>
  </si>
  <si>
    <t>Année fiscale couverte par le rapport</t>
  </si>
  <si>
    <t>Pétrolier</t>
  </si>
  <si>
    <t>Gazier</t>
  </si>
  <si>
    <t>La partie 3 couvre les données relatives aux revenus du gouvernement, ventilées par flux de revenus et par entreprise. On trouvera un exemple de cette dernière partie complétée, avec les données du rapport ITIE 2012 de la Norvège, dans la dernière feuille de travail.</t>
  </si>
  <si>
    <t>Nom</t>
  </si>
  <si>
    <t>Organisation</t>
  </si>
  <si>
    <t>Adresse électronique</t>
  </si>
  <si>
    <t>Coordonnées de la personne qui a rempli ce formulaire</t>
  </si>
  <si>
    <t>Contribution des industries extractives à l'économie (3.4)</t>
  </si>
  <si>
    <t xml:space="preserve">Modifier l'entrée sélectionnée par défaut dans la colonne « unité » le cas échéant. </t>
  </si>
  <si>
    <t>Pétrole, volume</t>
  </si>
  <si>
    <r>
      <rPr>
        <i/>
        <sz val="10"/>
        <color theme="1"/>
        <rFont val="Calibri"/>
        <family val="2"/>
        <scheme val="minor"/>
      </rPr>
      <t>Ajouter/enlever des rangs le cas échéant, par matière première.</t>
    </r>
    <r>
      <rPr>
        <sz val="10"/>
        <color theme="1"/>
        <rFont val="Calibri"/>
        <family val="2"/>
        <scheme val="minor"/>
      </rPr>
      <t xml:space="preserve"> </t>
    </r>
  </si>
  <si>
    <t>Unité</t>
  </si>
  <si>
    <t>URL direct vers la source ou, si celle-ci n'est pas disponible, vers la section du rapport ITIE</t>
  </si>
  <si>
    <t>Gaz, volume</t>
  </si>
  <si>
    <t>Volume et valeur des exportations (3.5.b)</t>
  </si>
  <si>
    <t xml:space="preserve">Ajouter/enlever des rangs le cas échéant, par matière première. </t>
  </si>
  <si>
    <t>Répartition des revenus tirés des industries extractives (3.7.a)</t>
  </si>
  <si>
    <t>Les revenus extractifs sont-ils enregistrés dans le budget/les comptes du gouvernement ?</t>
  </si>
  <si>
    <t>Registre des licences (3.9)</t>
  </si>
  <si>
    <t>Ajouter des rangs le cas échéant, par registre</t>
  </si>
  <si>
    <t>Octroi des licences (3.10)</t>
  </si>
  <si>
    <t>Propriété réelle (3.11)</t>
  </si>
  <si>
    <t>Contrats (3.12)</t>
  </si>
  <si>
    <t>Les contrats sont-ils divulgués ?</t>
  </si>
  <si>
    <t>Le rapport prend-il en compte la politique du gouvernement concernant la divulgation des contrats ?</t>
  </si>
  <si>
    <t xml:space="preserve">Vente de la part de production revenant à l'État ou autres ventes perçues en nature (4.1.c) </t>
  </si>
  <si>
    <t>Le rapport prend-il cette question en compte ?</t>
  </si>
  <si>
    <t>Total des revenus perçus ?</t>
  </si>
  <si>
    <t>Fourniture d'infrastructures et accords de troc (4.1.d)</t>
  </si>
  <si>
    <t>Dépenses sociales (4.1.e)</t>
  </si>
  <si>
    <t>Modifier l'entrée sélectionnée par défaut dans la colonne « unité » le cas échéant.</t>
  </si>
  <si>
    <t>Le rapport prend-il en compte les dépenses sociales ?</t>
  </si>
  <si>
    <t>Le rapport prend-il en compte les revenus provenant du transport ?</t>
  </si>
  <si>
    <t>Revenus provenant du transport (4.1.f)</t>
  </si>
  <si>
    <t>Transferts infranationaux (4.2.e)</t>
  </si>
  <si>
    <t>Le rapport prend-il en compte les transferts infranationaux ?</t>
  </si>
  <si>
    <t>Le rapport prend-il en compte les paiements infranationaux ?</t>
  </si>
  <si>
    <t>Paiements infranationaux (4.2.d)</t>
  </si>
  <si>
    <t>Unité monétaire</t>
  </si>
  <si>
    <t>Revenus, tels que divulgués par le gouvernement</t>
  </si>
  <si>
    <t>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Dans la troisième colonne, inscrivez le chiffre total de chaque flux de revenus tel que divulgué par le gouvernement, qui inclut également les revenus qui n'ont pas été rapprochés.</t>
  </si>
  <si>
    <t>TOTAL, rapproché</t>
  </si>
  <si>
    <t>D. Revenus rapprochés par flux de revenus et par entreprise</t>
  </si>
  <si>
    <t>Le Secrétariat international peut prodiguer conseils et soutien sur demande. Veuillez le contacter à secretariat@eiti.org.</t>
  </si>
  <si>
    <t>Volume et valeur de la production (3.5.a)</t>
  </si>
  <si>
    <t>Si oui, indiquer le lien vers les comptes du gouvernement où sont enregistrés les revenus.</t>
  </si>
  <si>
    <t>Si incomplet ou non disponible, donner une explication.</t>
  </si>
  <si>
    <t>Si oui, quel est le montant total des revenus perçus ?</t>
  </si>
  <si>
    <t>Entrée. Si oui, donner une référence de la section afférente dans le rapport ITIE.</t>
  </si>
  <si>
    <t>Entrée</t>
  </si>
  <si>
    <t>Nom de l'organisme gouvernemental destinataire</t>
  </si>
  <si>
    <t>TOTAL, divulgué par le gouvernement</t>
  </si>
  <si>
    <t>Version 1.1 du 5 mars 2015</t>
  </si>
  <si>
    <r>
      <t xml:space="preserve">Le présent formulaire modèle devra être rempli intégralement par le secrétariat national et </t>
    </r>
    <r>
      <rPr>
        <u/>
        <sz val="11"/>
        <color rgb="FF000000"/>
        <rFont val="Calibri"/>
        <family val="2"/>
        <scheme val="minor"/>
      </rPr>
      <t>retourné par courrier électronique</t>
    </r>
    <r>
      <rPr>
        <sz val="11"/>
        <color rgb="FF000000"/>
        <rFont val="Calibri"/>
        <family val="2"/>
        <scheme val="minor"/>
      </rPr>
      <t xml:space="preserve"> au Secrétariat international de l’ITIE suite à la publication du rapport.</t>
    </r>
  </si>
  <si>
    <t>Fichier de données électronique (csv, Excel)</t>
  </si>
  <si>
    <t>PIB - industries extractives (valeur ajoutée brute)</t>
  </si>
  <si>
    <t>PIB - tous secteurs</t>
  </si>
  <si>
    <t xml:space="preserve">Revenus du gouvernement - venat des industries extractives </t>
  </si>
  <si>
    <t xml:space="preserve">Revenus du gouvernement - tous secteurs </t>
  </si>
  <si>
    <t>Exportations - industries extractives</t>
  </si>
  <si>
    <t>Exportations - tous secteurs</t>
  </si>
  <si>
    <t>B. Flux de revenus (y compris ceux non rapprochés)</t>
  </si>
  <si>
    <t xml:space="preserve">Indiquer si le flux de revenus est « inclus et rapproché », « inclus et rapproché en partie » ou « inclus et non rapproché »,  « non applicable », « pas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 </t>
  </si>
  <si>
    <t>Commentaires</t>
  </si>
  <si>
    <t>Oui</t>
  </si>
  <si>
    <t>Karim Lourimi</t>
  </si>
  <si>
    <t>Karim.Lourimi@moorestephens.com</t>
  </si>
  <si>
    <t>Moore Stephens LLP</t>
  </si>
  <si>
    <t>XOF</t>
  </si>
  <si>
    <t>bbls</t>
  </si>
  <si>
    <t>Or, volume</t>
  </si>
  <si>
    <t>Tonnes</t>
  </si>
  <si>
    <t>Non</t>
  </si>
  <si>
    <t>N/A</t>
  </si>
  <si>
    <t>Voir section 4.6 du rapport</t>
  </si>
  <si>
    <t>Code pétrolier et code minier</t>
  </si>
  <si>
    <t>Il n'y a pas de ligne séparée pour le secteur extractif</t>
  </si>
  <si>
    <t>Rapport FMI et données collectées dans le cadre du rapport ITIE</t>
  </si>
  <si>
    <t>Non applicable</t>
  </si>
  <si>
    <t>Pétrole : Volume total vendu ? (Préciser l'unité, ajouter des rangs le cas échéant)</t>
  </si>
  <si>
    <t xml:space="preserve"> XOF</t>
  </si>
  <si>
    <t>CNR International</t>
  </si>
  <si>
    <t>FOXTROT International</t>
  </si>
  <si>
    <t>AFREN (PETROCI CI11)</t>
  </si>
  <si>
    <t>AFRICAN Petroleum</t>
  </si>
  <si>
    <t>ANADARKO</t>
  </si>
  <si>
    <t>LUKOIL</t>
  </si>
  <si>
    <t>TALEVERAS</t>
  </si>
  <si>
    <t>TOTAL E&amp;P CI</t>
  </si>
  <si>
    <t>TULLOW OIL</t>
  </si>
  <si>
    <t>VIOCO Petroleum (Rialto petroleum)</t>
  </si>
  <si>
    <t>CIPEM</t>
  </si>
  <si>
    <t>Saur Energie Cote d‘Ivoire (SECI)</t>
  </si>
  <si>
    <t>Pan Atlantic (ex Vanco)</t>
  </si>
  <si>
    <t>SOCIETE DES MINES D'ITY</t>
  </si>
  <si>
    <t>STE DES MINES DE TONGON</t>
  </si>
  <si>
    <t>LGL MINES CI SA</t>
  </si>
  <si>
    <t>AGBAOU GOLD OPERATIONS</t>
  </si>
  <si>
    <t>LGL RESOURCE CI</t>
  </si>
  <si>
    <t>YAOURE MINING SA</t>
  </si>
  <si>
    <t xml:space="preserve">Droits de Douane et taxes assimilées </t>
  </si>
  <si>
    <t>Impôt sur les bénéfices Industriels et commerciaux (BIC)</t>
  </si>
  <si>
    <t xml:space="preserve">Profit Oil Etat - Puissance Publique </t>
  </si>
  <si>
    <t xml:space="preserve">Impôt sur le Revenu des Valeurs Mobilières (IRVM)  </t>
  </si>
  <si>
    <t xml:space="preserve">Contribution des patentes </t>
  </si>
  <si>
    <t xml:space="preserve">Impôt sur les Traitements et Salaires (ITS)  </t>
  </si>
  <si>
    <t xml:space="preserve">Retenues à la source  </t>
  </si>
  <si>
    <t xml:space="preserve">Impôt sur le revenu du secteur informel - AIRSI  </t>
  </si>
  <si>
    <t xml:space="preserve">Impôt sur le Revenu des Capitaux Mobiliers (IRC)  </t>
  </si>
  <si>
    <t xml:space="preserve">Impôt sur le Patrimoine Foncier </t>
  </si>
  <si>
    <t>Taxes ad-valorem (85% Royalties)</t>
  </si>
  <si>
    <t>Redevances Superficiaires</t>
  </si>
  <si>
    <t>Contribution à la formation</t>
  </si>
  <si>
    <t xml:space="preserve">Droits fixes achat/vente d'Or </t>
  </si>
  <si>
    <t>Taxes ad-valorem (15% Royalties)</t>
  </si>
  <si>
    <t>Besoins nationaux</t>
  </si>
  <si>
    <t>Profit Oil et Cost Oil Etat Associé</t>
  </si>
  <si>
    <t>Inclus et rapproché</t>
  </si>
  <si>
    <t xml:space="preserve">Profit Oil et Cost Oil Etat Associé (Autres acheteurs) </t>
  </si>
  <si>
    <t>Paiement sociaux (minier)</t>
  </si>
  <si>
    <t>Paiement sociaux (Pétrolier)</t>
  </si>
  <si>
    <t>Déclaration unilatérale de la DGI (autres sociétés minières)</t>
  </si>
  <si>
    <t>Pas Inclus</t>
  </si>
  <si>
    <t>Inclus et non rapproché</t>
  </si>
  <si>
    <t>Ecart en XOF</t>
  </si>
  <si>
    <t>Explication de l'Ecart</t>
  </si>
  <si>
    <t>TOTAL</t>
  </si>
  <si>
    <t>TOTAL en XOF</t>
  </si>
  <si>
    <t>Différence</t>
  </si>
  <si>
    <t>Explication de la différence</t>
  </si>
  <si>
    <t>Paiements déclarés par le Gvernement mais non rapporchés. Toutefois, ceux sont des flux compris dans les revenus du secteur.</t>
  </si>
  <si>
    <t>Retenues à la sources ( non admises dans ce documents conformément aux instructions,</t>
  </si>
  <si>
    <t>Paiements inclus dans le périmètre de conciliation mais qui sont unilatéralement déclarés par les sociétés.</t>
  </si>
  <si>
    <t>Pétrole/Gaz</t>
  </si>
  <si>
    <t>Fer</t>
  </si>
  <si>
    <t>Contributions additionnelles</t>
  </si>
  <si>
    <t>BONDOUKOU MANGANESE</t>
  </si>
  <si>
    <t>COMPAGNIE MINIERE AU LITTORAL</t>
  </si>
  <si>
    <t>AMARA MINING CI</t>
  </si>
  <si>
    <t>Manganèse</t>
  </si>
  <si>
    <t>Pénalités</t>
  </si>
  <si>
    <t>Total des revenus du secteur selon rapport ITIE-CI 2014 ( en XOF)</t>
  </si>
  <si>
    <t>Section 4.7.2 du rapport ITIE-CI 2014</t>
  </si>
  <si>
    <t>Section 4.7.1 du rapport ITIE-CI 2014</t>
  </si>
  <si>
    <t>Rapport FMI n°15/147 (juin 2015)</t>
  </si>
  <si>
    <t>Section 4.7.3 du rapport ITIE-CI 2014</t>
  </si>
  <si>
    <t>Section 2.2 du rapport ITIE-CI 2014</t>
  </si>
  <si>
    <t>Section 7.6.1 du rapport ITIE-CI 2014</t>
  </si>
  <si>
    <t>Section 7.6.2 du rapport ITIE-CI 2014</t>
  </si>
  <si>
    <t>Rapport FMI n°15/147 (juin 2015)
Section 4.7.1 du rapport ITIE-CI 2014</t>
  </si>
  <si>
    <t>Section 4.2.9 du rapport ITIE-CI 2014</t>
  </si>
  <si>
    <t>Section 4.3.6 du rapport ITIE-CI 2014</t>
  </si>
  <si>
    <t>Le registre pétrolier n'est pas accessible en ligne sur le site du ministère du Pétrole et l'Energie.
Les décrets d'octroi des titres miniers et pétroliers sont disponibles en ligne (http://www.sgg.gouv.ci/jo.php), la page exige un identifiant.Les décrets sont également disponible sur support physique avec frais auprés du Secrétariat Général du Gouvernement ou l’imprimerie nationale.</t>
  </si>
  <si>
    <t>Sections 4.2.9 et 4.3.6 du rapport ITIE-CI 2014</t>
  </si>
  <si>
    <t>Sections 4.2 et 4.3 du rapport ITIE-CI 2014</t>
  </si>
  <si>
    <t>Section 4.2.6 du rapport ITIE-CI 2014</t>
  </si>
  <si>
    <t>Section 7.1.1 du rapport ITIE-CI 2014</t>
  </si>
  <si>
    <t>Section 7.1.2 du rapport ITIE-CI 2014</t>
  </si>
  <si>
    <t>Section 7.3 du rapport ITIE-CI 2014</t>
  </si>
  <si>
    <t>Section 4.4.7 du rapport ITIE-CI 2014</t>
  </si>
  <si>
    <t>Section 7.5 du rapport ITIE-CI 2014</t>
  </si>
  <si>
    <t>MMBTU</t>
  </si>
  <si>
    <t>Direction Générale des Impôts (DGI)</t>
  </si>
  <si>
    <t>Direction Générale du Trésor et de la Comptabilité Publique (DGTCP)</t>
  </si>
  <si>
    <t>Direction Générale des Mines et de la Géologie (DGMG)</t>
  </si>
  <si>
    <t>Direction Générale des Douanes (DGD)</t>
  </si>
  <si>
    <t>Direction Générale des Hydrocarbures (DGH)</t>
  </si>
  <si>
    <t>Pétrole, valeur</t>
  </si>
  <si>
    <t>Milliards  XOF</t>
  </si>
  <si>
    <t>Section 7.7 du rapport ITIE-CI 2014</t>
  </si>
  <si>
    <t>Gaz, valeur</t>
  </si>
  <si>
    <t>Or, valeur</t>
  </si>
  <si>
    <t>Manganese, volume</t>
  </si>
  <si>
    <t>Manganese, valeur</t>
  </si>
  <si>
    <t>Or, Valeur</t>
  </si>
  <si>
    <t>Autres produits miniers, valeur</t>
  </si>
  <si>
    <t>En partie</t>
  </si>
  <si>
    <t>Une partie des revenus sont encaissés par les entreprises d'Etat PETROCI et SODEMI</t>
  </si>
  <si>
    <t>Non disponible</t>
  </si>
  <si>
    <t>Milliards XOF</t>
  </si>
  <si>
    <t>Inclus et rapproché en partie</t>
  </si>
  <si>
    <t>7602349S</t>
  </si>
  <si>
    <t>9725886S</t>
  </si>
  <si>
    <t>9503181S</t>
  </si>
  <si>
    <t>108237D</t>
  </si>
  <si>
    <t>1276712G</t>
  </si>
  <si>
    <t>1273929 F</t>
  </si>
  <si>
    <t>9704052 L</t>
  </si>
  <si>
    <t>0810984Z</t>
  </si>
  <si>
    <t>6103805Y</t>
  </si>
  <si>
    <t>08 11549H</t>
  </si>
  <si>
    <t>Produits de cession des parts de SODEMI dans la Société des Mines d'Ity</t>
  </si>
  <si>
    <t>Autres revenus (non desagrégés)</t>
  </si>
  <si>
    <t xml:space="preserve">Contribution à l'Equipement </t>
  </si>
  <si>
    <t>Dividendes issues des participations de la SODEMI</t>
  </si>
  <si>
    <t>Dividendes issues des participations de l'Etat</t>
  </si>
  <si>
    <t xml:space="preserve">Impôts sur les Bénéfices non Commerciaux - BNC  </t>
  </si>
  <si>
    <t>Autres produits miniers, volume</t>
  </si>
  <si>
    <t>Manganese, Valeur</t>
  </si>
  <si>
    <t>Section 2.5 du rapport ITIE-CI 2014</t>
  </si>
  <si>
    <t>Gaz : Volume total vendu ? (Préciser l'unité, ajouter des rangs le cas échéant)</t>
  </si>
  <si>
    <t>0730453K</t>
  </si>
  <si>
    <t>0810438D</t>
  </si>
  <si>
    <t>0043030H</t>
  </si>
  <si>
    <t>8500064P</t>
  </si>
  <si>
    <t>0913981R</t>
  </si>
  <si>
    <t>http://san.capitalafrique.com/cnitie.ci/files/upload/Rapport_conciliation_ITIE_CI_2014.pdf</t>
  </si>
  <si>
    <t>1218746Q, 1110267G</t>
  </si>
  <si>
    <t>9504212H</t>
  </si>
  <si>
    <t>0715379V</t>
  </si>
  <si>
    <t>1020202H</t>
  </si>
  <si>
    <t>0548280Y</t>
  </si>
  <si>
    <t>1210388N</t>
  </si>
  <si>
    <t>9326533X</t>
  </si>
  <si>
    <t>0912213V</t>
  </si>
  <si>
    <t>0708664D</t>
  </si>
  <si>
    <t>Phosphate, Diamant</t>
  </si>
  <si>
    <t>Cote d'Ivoire</t>
  </si>
  <si>
    <t>Société Nationale d'Opérations Pétrolières de Cote d'Ivoire (PETROCI)</t>
  </si>
  <si>
    <t>VITOL  Cote d'Ivoire</t>
  </si>
  <si>
    <t>Société pour le Développement Minier de la Cote d'Ivoire (SODEMI)</t>
  </si>
  <si>
    <t>TATA STEEL Cote d'Ivoire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</si>
</sst>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yyyy\-mm\-dd;@"/>
    <numFmt numFmtId="166" formatCode="#,##0.0"/>
    <numFmt numFmtId="167" formatCode="#,##0.000"/>
    <numFmt numFmtId="168" formatCode="0.000"/>
    <numFmt numFmtId="169" formatCode="#,##0_);\(&quot;&quot;#,##0\);_-* &quot;-&quot;??_-;_-@_-"/>
    <numFmt numFmtId="170" formatCode="_(* #,##0.00_);_(* \(#,##0.00\);_(* &quot;-&quot;??_);_(@_)"/>
    <numFmt numFmtId="171" formatCode="_-* #,##0\ _€_-;\-* #,##0\ _€_-;_-* &quot;-&quot;??\ _€_-;_-@_-"/>
  </numFmts>
  <fonts count="47">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u/>
      <sz val="10"/>
      <color rgb="FFFF0000"/>
      <name val="Calibri"/>
      <family val="2"/>
      <scheme val="minor"/>
    </font>
    <font>
      <sz val="20"/>
      <color theme="1"/>
      <name val="Calibri"/>
      <family val="2"/>
    </font>
    <font>
      <sz val="10"/>
      <color rgb="FFFF0000"/>
      <name val="Calibri (Body)"/>
    </font>
    <font>
      <b/>
      <sz val="16"/>
      <color rgb="FF000000"/>
      <name val="Calibri (Body)"/>
    </font>
    <font>
      <sz val="16"/>
      <color rgb="FF000000"/>
      <name val="Calibri"/>
      <family val="2"/>
      <scheme val="minor"/>
    </font>
    <font>
      <i/>
      <sz val="11"/>
      <color rgb="FF000000"/>
      <name val="Calibri"/>
      <family val="2"/>
      <scheme val="minor"/>
    </font>
    <font>
      <sz val="11"/>
      <color rgb="FF000000"/>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i/>
      <sz val="11"/>
      <color theme="1"/>
      <name val="Calibri"/>
      <family val="2"/>
      <scheme val="minor"/>
    </font>
    <font>
      <sz val="12"/>
      <color theme="1"/>
      <name val="Cambria"/>
      <family val="1"/>
    </font>
    <font>
      <b/>
      <sz val="16"/>
      <color rgb="FF000000"/>
      <name val="Times New Roman"/>
      <family val="1"/>
    </font>
    <font>
      <sz val="11"/>
      <color rgb="FF000000"/>
      <name val="Calibri"/>
      <family val="2"/>
    </font>
    <font>
      <i/>
      <sz val="10"/>
      <color rgb="FF000000"/>
      <name val="Calibri"/>
      <family val="2"/>
      <scheme val="minor"/>
    </font>
    <font>
      <u/>
      <sz val="11"/>
      <color rgb="FF000000"/>
      <name val="Calibri"/>
      <family val="2"/>
      <scheme val="minor"/>
    </font>
    <font>
      <b/>
      <sz val="16"/>
      <color theme="1"/>
      <name val="Calibri"/>
      <family val="2"/>
    </font>
    <font>
      <b/>
      <sz val="11"/>
      <color rgb="FF3F3F3F"/>
      <name val="Calibri"/>
      <family val="2"/>
      <scheme val="minor"/>
    </font>
    <font>
      <b/>
      <i/>
      <sz val="10"/>
      <color rgb="FF3F3F3F"/>
      <name val="Calibri"/>
      <family val="2"/>
      <scheme val="minor"/>
    </font>
    <font>
      <sz val="10"/>
      <color theme="1"/>
      <name val="Arial"/>
      <family val="2"/>
    </font>
    <font>
      <sz val="12"/>
      <color theme="1"/>
      <name val="Calibri"/>
      <family val="2"/>
      <scheme val="minor"/>
    </font>
    <font>
      <sz val="14"/>
      <color theme="1"/>
      <name val="Calibri"/>
      <family val="2"/>
    </font>
    <font>
      <b/>
      <i/>
      <u/>
      <sz val="12"/>
      <color theme="1"/>
      <name val="Calibri"/>
      <family val="2"/>
    </font>
    <font>
      <b/>
      <i/>
      <sz val="12"/>
      <color theme="1"/>
      <name val="Calibri"/>
      <family val="2"/>
    </font>
    <font>
      <u/>
      <sz val="10"/>
      <color theme="1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rgb="FFFFCC99"/>
        <bgColor rgb="FF000000"/>
      </patternFill>
    </fill>
    <fill>
      <patternFill patternType="solid">
        <fgColor theme="2"/>
        <bgColor indexed="64"/>
      </patternFill>
    </fill>
    <fill>
      <patternFill patternType="solid">
        <fgColor rgb="FFF2F2F2"/>
      </patternFill>
    </fill>
  </fills>
  <borders count="44">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ck">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bottom/>
      <diagonal/>
    </border>
    <border>
      <left style="thick">
        <color auto="1"/>
      </left>
      <right/>
      <top style="thin">
        <color auto="1"/>
      </top>
      <bottom style="thick">
        <color auto="1"/>
      </bottom>
      <diagonal/>
    </border>
    <border>
      <left/>
      <right style="medium">
        <color auto="1"/>
      </right>
      <top/>
      <bottom style="thick">
        <color auto="1"/>
      </bottom>
      <diagonal/>
    </border>
    <border>
      <left/>
      <right style="thick">
        <color auto="1"/>
      </right>
      <top/>
      <bottom style="thick">
        <color auto="1"/>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rgb="FF3F3F3F"/>
      </right>
      <top style="thin">
        <color rgb="FF3F3F3F"/>
      </top>
      <bottom style="thin">
        <color rgb="FF3F3F3F"/>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30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4"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9" fillId="14" borderId="33" applyNumberFormat="0" applyAlignment="0" applyProtection="0"/>
    <xf numFmtId="0" fontId="4" fillId="0" borderId="0"/>
    <xf numFmtId="0" fontId="41" fillId="0" borderId="0"/>
    <xf numFmtId="170" fontId="3"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0" fontId="1" fillId="0" borderId="0"/>
  </cellStyleXfs>
  <cellXfs count="181">
    <xf numFmtId="0" fontId="0" fillId="0" borderId="0" xfId="0"/>
    <xf numFmtId="0" fontId="5" fillId="0" borderId="0" xfId="0" applyFont="1"/>
    <xf numFmtId="0" fontId="5" fillId="0" borderId="0" xfId="0" applyFont="1" applyAlignment="1">
      <alignment vertical="top"/>
    </xf>
    <xf numFmtId="0" fontId="5" fillId="0" borderId="0" xfId="0" applyFont="1" applyBorder="1"/>
    <xf numFmtId="0" fontId="5" fillId="0" borderId="8" xfId="0" applyFont="1" applyBorder="1"/>
    <xf numFmtId="0" fontId="5" fillId="0" borderId="6" xfId="0" applyFont="1" applyBorder="1" applyAlignment="1">
      <alignment vertical="center" wrapText="1"/>
    </xf>
    <xf numFmtId="0" fontId="7" fillId="0" borderId="6" xfId="0" applyFont="1" applyBorder="1" applyAlignment="1">
      <alignment vertical="center" wrapText="1"/>
    </xf>
    <xf numFmtId="0" fontId="6" fillId="0" borderId="7" xfId="0" applyFont="1" applyBorder="1" applyAlignment="1">
      <alignment horizontal="right"/>
    </xf>
    <xf numFmtId="0" fontId="5" fillId="0" borderId="0" xfId="0" applyFont="1" applyAlignment="1">
      <alignment horizontal="right"/>
    </xf>
    <xf numFmtId="3" fontId="13" fillId="0" borderId="0" xfId="0" applyNumberFormat="1" applyFont="1"/>
    <xf numFmtId="0" fontId="5" fillId="0" borderId="3" xfId="0" applyFont="1" applyBorder="1"/>
    <xf numFmtId="0" fontId="12" fillId="0" borderId="2" xfId="0" applyFont="1" applyBorder="1"/>
    <xf numFmtId="0" fontId="6" fillId="0" borderId="1" xfId="0" applyFont="1" applyBorder="1" applyAlignment="1">
      <alignment horizontal="right" wrapText="1"/>
    </xf>
    <xf numFmtId="0" fontId="7" fillId="0" borderId="3" xfId="0" applyFont="1" applyBorder="1"/>
    <xf numFmtId="0" fontId="14" fillId="0" borderId="0" xfId="0" applyFont="1" applyAlignment="1">
      <alignment horizontal="left" vertical="center" wrapText="1"/>
    </xf>
    <xf numFmtId="0" fontId="14" fillId="0" borderId="0" xfId="0" applyFont="1" applyAlignment="1">
      <alignment horizontal="left" wrapText="1"/>
    </xf>
    <xf numFmtId="0" fontId="15" fillId="0" borderId="0" xfId="0" applyFont="1"/>
    <xf numFmtId="0" fontId="14" fillId="0" borderId="8" xfId="0" applyFont="1" applyBorder="1"/>
    <xf numFmtId="0" fontId="14" fillId="0" borderId="11" xfId="0" applyFont="1" applyBorder="1"/>
    <xf numFmtId="0" fontId="14" fillId="0" borderId="0" xfId="0" applyFont="1"/>
    <xf numFmtId="0" fontId="14" fillId="0" borderId="3" xfId="0" applyFont="1" applyBorder="1"/>
    <xf numFmtId="0" fontId="14" fillId="0" borderId="0" xfId="0" applyFont="1" applyBorder="1"/>
    <xf numFmtId="0" fontId="16" fillId="0" borderId="0" xfId="0" applyFont="1" applyAlignment="1">
      <alignment horizontal="left" wrapText="1"/>
    </xf>
    <xf numFmtId="0" fontId="18" fillId="0" borderId="0" xfId="0" applyFont="1"/>
    <xf numFmtId="0" fontId="18" fillId="0" borderId="3" xfId="0" applyFont="1" applyBorder="1"/>
    <xf numFmtId="0" fontId="18" fillId="0" borderId="11" xfId="0" applyFont="1" applyBorder="1"/>
    <xf numFmtId="0" fontId="17" fillId="0" borderId="11" xfId="0" applyFont="1" applyBorder="1"/>
    <xf numFmtId="0" fontId="16" fillId="6" borderId="0" xfId="0" applyFont="1" applyFill="1" applyBorder="1" applyAlignment="1">
      <alignment horizontal="left" wrapText="1"/>
    </xf>
    <xf numFmtId="0" fontId="17" fillId="0" borderId="0" xfId="0" applyFont="1" applyBorder="1"/>
    <xf numFmtId="0" fontId="20" fillId="0" borderId="0" xfId="128" applyFont="1"/>
    <xf numFmtId="0" fontId="19" fillId="0" borderId="0" xfId="0" applyFont="1" applyAlignment="1">
      <alignment horizontal="left" vertical="center" wrapText="1"/>
    </xf>
    <xf numFmtId="0" fontId="21" fillId="0" borderId="0" xfId="0" applyFont="1" applyAlignment="1">
      <alignment vertical="top"/>
    </xf>
    <xf numFmtId="0" fontId="22" fillId="0" borderId="0" xfId="0" applyFont="1"/>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8" borderId="0" xfId="0" applyFont="1" applyFill="1" applyAlignment="1">
      <alignment horizontal="left" vertical="center"/>
    </xf>
    <xf numFmtId="0" fontId="14" fillId="0" borderId="0" xfId="0" applyFont="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26" fillId="7" borderId="0" xfId="0" applyFont="1" applyFill="1" applyAlignment="1">
      <alignment vertical="center"/>
    </xf>
    <xf numFmtId="0" fontId="26" fillId="9" borderId="0" xfId="0" applyFont="1" applyFill="1" applyAlignment="1">
      <alignment vertical="center"/>
    </xf>
    <xf numFmtId="0" fontId="26" fillId="9" borderId="0" xfId="0" applyFont="1" applyFill="1" applyAlignment="1">
      <alignment horizontal="left" vertical="center"/>
    </xf>
    <xf numFmtId="0" fontId="23" fillId="0" borderId="0" xfId="0"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0" fillId="3" borderId="10" xfId="27" applyFont="1" applyBorder="1" applyAlignment="1">
      <alignment vertical="center" wrapText="1"/>
    </xf>
    <xf numFmtId="165" fontId="14" fillId="4" borderId="13" xfId="0" applyNumberFormat="1" applyFont="1" applyFill="1" applyBorder="1" applyAlignment="1">
      <alignment horizontal="left" wrapText="1"/>
    </xf>
    <xf numFmtId="0" fontId="14" fillId="5" borderId="13" xfId="0" applyFont="1" applyFill="1" applyBorder="1" applyAlignment="1">
      <alignment horizontal="left" wrapText="1"/>
    </xf>
    <xf numFmtId="0" fontId="5" fillId="0" borderId="0" xfId="0" applyFont="1" applyBorder="1" applyAlignment="1">
      <alignment vertical="top" wrapText="1"/>
    </xf>
    <xf numFmtId="0" fontId="7" fillId="0" borderId="0" xfId="0" applyFont="1" applyBorder="1" applyAlignment="1">
      <alignment vertical="top" wrapText="1"/>
    </xf>
    <xf numFmtId="0" fontId="6" fillId="0" borderId="7" xfId="0" applyFont="1" applyBorder="1" applyAlignment="1">
      <alignment vertical="top"/>
    </xf>
    <xf numFmtId="0" fontId="6" fillId="0" borderId="9" xfId="0" applyFont="1" applyBorder="1" applyAlignment="1">
      <alignment vertical="center" wrapText="1"/>
    </xf>
    <xf numFmtId="3" fontId="13" fillId="0" borderId="8" xfId="0" applyNumberFormat="1" applyFont="1" applyBorder="1"/>
    <xf numFmtId="0" fontId="7" fillId="0" borderId="9" xfId="0" applyFont="1" applyBorder="1" applyAlignment="1">
      <alignment horizontal="right"/>
    </xf>
    <xf numFmtId="3" fontId="7" fillId="0" borderId="6" xfId="0" applyNumberFormat="1" applyFont="1" applyBorder="1" applyAlignment="1">
      <alignment vertical="center" wrapText="1"/>
    </xf>
    <xf numFmtId="0" fontId="5" fillId="0" borderId="1" xfId="0" applyFont="1" applyFill="1" applyBorder="1" applyAlignment="1">
      <alignment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xf>
    <xf numFmtId="0" fontId="6" fillId="2" borderId="1" xfId="0" applyFont="1" applyFill="1" applyBorder="1" applyAlignment="1">
      <alignment horizontal="left" vertical="top"/>
    </xf>
    <xf numFmtId="0" fontId="28" fillId="2" borderId="1" xfId="0" applyFont="1" applyFill="1" applyBorder="1" applyAlignment="1">
      <alignment horizontal="left" vertical="top" wrapText="1"/>
    </xf>
    <xf numFmtId="0" fontId="28" fillId="0" borderId="0" xfId="0" applyFont="1" applyBorder="1" applyAlignment="1">
      <alignment vertical="top" wrapText="1"/>
    </xf>
    <xf numFmtId="0" fontId="29" fillId="2" borderId="1" xfId="0" applyFont="1" applyFill="1" applyBorder="1" applyAlignment="1">
      <alignment horizontal="left" vertical="top" wrapText="1"/>
    </xf>
    <xf numFmtId="0" fontId="29" fillId="0" borderId="0" xfId="0" applyFont="1" applyBorder="1" applyAlignment="1">
      <alignment vertical="top" wrapText="1"/>
    </xf>
    <xf numFmtId="0" fontId="28" fillId="2" borderId="1" xfId="0" applyFont="1" applyFill="1" applyBorder="1" applyAlignment="1">
      <alignment horizontal="left" vertical="top"/>
    </xf>
    <xf numFmtId="0" fontId="29" fillId="2" borderId="1" xfId="0" applyFont="1" applyFill="1" applyBorder="1" applyAlignment="1">
      <alignment horizontal="left" vertical="top"/>
    </xf>
    <xf numFmtId="0" fontId="12" fillId="0" borderId="0" xfId="0" applyFont="1" applyAlignment="1">
      <alignment vertical="top"/>
    </xf>
    <xf numFmtId="0" fontId="31" fillId="0" borderId="0" xfId="0" applyFont="1" applyAlignment="1"/>
    <xf numFmtId="0" fontId="30" fillId="0" borderId="0" xfId="0" applyFont="1" applyAlignment="1">
      <alignment vertical="top"/>
    </xf>
    <xf numFmtId="0" fontId="30" fillId="0" borderId="1" xfId="0" applyFont="1" applyBorder="1"/>
    <xf numFmtId="3" fontId="17" fillId="0" borderId="0" xfId="0" applyNumberFormat="1" applyFont="1"/>
    <xf numFmtId="0" fontId="18" fillId="0" borderId="0" xfId="0" applyFont="1" applyBorder="1"/>
    <xf numFmtId="0" fontId="14" fillId="6" borderId="0" xfId="0" applyFont="1" applyFill="1" applyBorder="1" applyAlignment="1">
      <alignment horizontal="left" wrapText="1"/>
    </xf>
    <xf numFmtId="0" fontId="17" fillId="0" borderId="8" xfId="0" applyFont="1" applyBorder="1"/>
    <xf numFmtId="0" fontId="32" fillId="0" borderId="0" xfId="0" applyFont="1"/>
    <xf numFmtId="0" fontId="33" fillId="0" borderId="0" xfId="0" applyFont="1" applyAlignment="1">
      <alignment vertical="center"/>
    </xf>
    <xf numFmtId="0" fontId="35" fillId="0" borderId="0" xfId="0" applyFont="1" applyAlignment="1">
      <alignment vertical="center"/>
    </xf>
    <xf numFmtId="0" fontId="35" fillId="10" borderId="0" xfId="0" applyFont="1" applyFill="1" applyAlignment="1">
      <alignment vertical="center"/>
    </xf>
    <xf numFmtId="0" fontId="34" fillId="0" borderId="0" xfId="0" applyFont="1"/>
    <xf numFmtId="0" fontId="25" fillId="0" borderId="0" xfId="0" applyFont="1"/>
    <xf numFmtId="0" fontId="26" fillId="0" borderId="0" xfId="0" applyFont="1"/>
    <xf numFmtId="0" fontId="35" fillId="5" borderId="0" xfId="0" applyFont="1" applyFill="1" applyAlignment="1">
      <alignment vertical="center"/>
    </xf>
    <xf numFmtId="165" fontId="14" fillId="4" borderId="17" xfId="0" applyNumberFormat="1" applyFont="1" applyFill="1" applyBorder="1" applyAlignment="1">
      <alignment horizontal="left" wrapText="1"/>
    </xf>
    <xf numFmtId="165" fontId="14" fillId="4" borderId="18" xfId="0" applyNumberFormat="1" applyFont="1" applyFill="1" applyBorder="1" applyAlignment="1">
      <alignment horizontal="left" wrapText="1"/>
    </xf>
    <xf numFmtId="165" fontId="14" fillId="4" borderId="19" xfId="0" applyNumberFormat="1" applyFont="1" applyFill="1" applyBorder="1" applyAlignment="1">
      <alignment horizontal="left" wrapText="1"/>
    </xf>
    <xf numFmtId="0" fontId="14" fillId="5" borderId="19" xfId="0" applyFont="1" applyFill="1" applyBorder="1" applyAlignment="1">
      <alignment horizontal="left" wrapText="1"/>
    </xf>
    <xf numFmtId="165" fontId="14" fillId="4" borderId="20" xfId="0" applyNumberFormat="1" applyFont="1" applyFill="1" applyBorder="1" applyAlignment="1">
      <alignment horizontal="left" wrapText="1"/>
    </xf>
    <xf numFmtId="0" fontId="36" fillId="0" borderId="0" xfId="0" applyFont="1" applyBorder="1"/>
    <xf numFmtId="165" fontId="14" fillId="4" borderId="21" xfId="0" applyNumberFormat="1" applyFont="1" applyFill="1" applyBorder="1" applyAlignment="1">
      <alignment horizontal="left" wrapText="1"/>
    </xf>
    <xf numFmtId="165" fontId="14" fillId="4" borderId="12" xfId="0" applyNumberFormat="1" applyFont="1" applyFill="1" applyBorder="1" applyAlignment="1">
      <alignment horizontal="left" wrapText="1"/>
    </xf>
    <xf numFmtId="165" fontId="14" fillId="11" borderId="12" xfId="0" applyNumberFormat="1" applyFont="1" applyFill="1" applyBorder="1" applyAlignment="1">
      <alignment horizontal="left" wrapText="1"/>
    </xf>
    <xf numFmtId="0" fontId="14" fillId="5" borderId="12" xfId="0" applyFont="1" applyFill="1" applyBorder="1" applyAlignment="1">
      <alignment horizontal="left" wrapText="1"/>
    </xf>
    <xf numFmtId="0" fontId="14" fillId="4" borderId="12" xfId="0" applyFont="1" applyFill="1" applyBorder="1" applyAlignment="1">
      <alignment horizontal="left" wrapText="1"/>
    </xf>
    <xf numFmtId="0" fontId="14" fillId="11" borderId="23" xfId="0" applyFont="1" applyFill="1" applyBorder="1" applyAlignment="1">
      <alignment horizontal="left" wrapText="1"/>
    </xf>
    <xf numFmtId="0" fontId="14" fillId="5" borderId="24" xfId="0" applyFont="1" applyFill="1" applyBorder="1" applyAlignment="1">
      <alignment horizontal="left" wrapText="1"/>
    </xf>
    <xf numFmtId="0" fontId="14" fillId="5" borderId="25" xfId="0" applyFont="1" applyFill="1" applyBorder="1" applyAlignment="1">
      <alignment horizontal="left" wrapText="1"/>
    </xf>
    <xf numFmtId="165" fontId="14" fillId="5" borderId="26" xfId="0" applyNumberFormat="1" applyFont="1" applyFill="1" applyBorder="1" applyAlignment="1">
      <alignment horizontal="left" wrapText="1"/>
    </xf>
    <xf numFmtId="0" fontId="14" fillId="4" borderId="22"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6" xfId="0" applyFont="1" applyFill="1" applyBorder="1" applyAlignment="1">
      <alignment horizontal="left" wrapText="1"/>
    </xf>
    <xf numFmtId="0" fontId="14" fillId="4" borderId="21" xfId="0" applyFont="1" applyFill="1" applyBorder="1" applyAlignment="1">
      <alignment horizontal="left" wrapText="1"/>
    </xf>
    <xf numFmtId="0" fontId="14" fillId="4" borderId="30" xfId="0" applyFont="1" applyFill="1" applyBorder="1" applyAlignment="1">
      <alignment horizontal="left" vertical="center"/>
    </xf>
    <xf numFmtId="0" fontId="14" fillId="4" borderId="31" xfId="0" applyFont="1" applyFill="1" applyBorder="1" applyAlignment="1">
      <alignment horizontal="left" wrapText="1"/>
    </xf>
    <xf numFmtId="0" fontId="5" fillId="0" borderId="29" xfId="0" applyFont="1" applyBorder="1"/>
    <xf numFmtId="0" fontId="12" fillId="0" borderId="27" xfId="0" applyFont="1" applyBorder="1"/>
    <xf numFmtId="0" fontId="6" fillId="0" borderId="8" xfId="0" applyFont="1" applyBorder="1" applyAlignment="1">
      <alignment vertical="center" wrapText="1"/>
    </xf>
    <xf numFmtId="0" fontId="6" fillId="0" borderId="6" xfId="0" applyFont="1" applyBorder="1" applyAlignment="1">
      <alignment vertical="center" wrapText="1"/>
    </xf>
    <xf numFmtId="0" fontId="5" fillId="0" borderId="0" xfId="0" applyFont="1" applyFill="1" applyBorder="1" applyAlignment="1">
      <alignment vertical="center" wrapText="1"/>
    </xf>
    <xf numFmtId="0" fontId="6" fillId="0" borderId="9" xfId="0" applyFont="1" applyFill="1" applyBorder="1" applyAlignment="1">
      <alignment vertical="center" wrapText="1"/>
    </xf>
    <xf numFmtId="0" fontId="6" fillId="13" borderId="0" xfId="0" applyFont="1" applyFill="1" applyBorder="1" applyAlignment="1">
      <alignment horizontal="right"/>
    </xf>
    <xf numFmtId="3" fontId="6" fillId="13" borderId="0" xfId="0" applyNumberFormat="1" applyFont="1" applyFill="1" applyBorder="1"/>
    <xf numFmtId="0" fontId="5" fillId="2" borderId="7" xfId="0" applyFont="1" applyFill="1" applyBorder="1" applyAlignment="1">
      <alignment horizontal="left" vertical="top"/>
    </xf>
    <xf numFmtId="0" fontId="5" fillId="0" borderId="8" xfId="0" applyFont="1" applyBorder="1" applyAlignment="1">
      <alignment vertical="top" wrapText="1"/>
    </xf>
    <xf numFmtId="0" fontId="10" fillId="12" borderId="9" xfId="0" applyFont="1" applyFill="1" applyBorder="1" applyAlignment="1">
      <alignment vertical="center" wrapText="1"/>
    </xf>
    <xf numFmtId="0" fontId="17" fillId="0" borderId="0" xfId="0" applyFont="1" applyAlignment="1">
      <alignment horizontal="left" wrapText="1"/>
    </xf>
    <xf numFmtId="0" fontId="40" fillId="14" borderId="33" xfId="298" applyFont="1" applyAlignment="1">
      <alignment horizontal="left" vertical="center" wrapText="1"/>
    </xf>
    <xf numFmtId="4" fontId="14" fillId="4" borderId="22" xfId="0" applyNumberFormat="1" applyFont="1" applyFill="1" applyBorder="1" applyAlignment="1">
      <alignment horizontal="left" wrapText="1"/>
    </xf>
    <xf numFmtId="166" fontId="14" fillId="4" borderId="22" xfId="0" applyNumberFormat="1" applyFont="1" applyFill="1" applyBorder="1" applyAlignment="1">
      <alignment horizontal="left" wrapText="1"/>
    </xf>
    <xf numFmtId="166" fontId="14" fillId="4" borderId="14" xfId="0" applyNumberFormat="1" applyFont="1" applyFill="1" applyBorder="1" applyAlignment="1">
      <alignment horizontal="left" wrapText="1"/>
    </xf>
    <xf numFmtId="3" fontId="14" fillId="4" borderId="22" xfId="0" applyNumberFormat="1" applyFont="1" applyFill="1" applyBorder="1" applyAlignment="1">
      <alignment horizontal="left" wrapText="1"/>
    </xf>
    <xf numFmtId="3" fontId="14" fillId="4" borderId="13" xfId="0" applyNumberFormat="1" applyFont="1" applyFill="1" applyBorder="1" applyAlignment="1">
      <alignment horizontal="left" wrapText="1"/>
    </xf>
    <xf numFmtId="167" fontId="14" fillId="4" borderId="13" xfId="0" applyNumberFormat="1" applyFont="1" applyFill="1" applyBorder="1" applyAlignment="1">
      <alignment horizontal="left" wrapText="1"/>
    </xf>
    <xf numFmtId="165" fontId="14" fillId="4" borderId="13" xfId="0" applyNumberFormat="1" applyFont="1" applyFill="1" applyBorder="1" applyAlignment="1">
      <alignment horizontal="left"/>
    </xf>
    <xf numFmtId="0" fontId="14" fillId="5" borderId="12" xfId="0" applyFont="1" applyFill="1" applyBorder="1" applyAlignment="1">
      <alignment horizontal="left" vertical="center" wrapText="1"/>
    </xf>
    <xf numFmtId="3" fontId="14" fillId="4" borderId="28" xfId="0" applyNumberFormat="1" applyFont="1" applyFill="1" applyBorder="1" applyAlignment="1">
      <alignment horizontal="left" vertical="center"/>
    </xf>
    <xf numFmtId="168" fontId="14" fillId="4" borderId="28" xfId="0" applyNumberFormat="1" applyFont="1" applyFill="1" applyBorder="1" applyAlignment="1">
      <alignment horizontal="left" vertical="center"/>
    </xf>
    <xf numFmtId="1" fontId="5" fillId="0" borderId="1" xfId="0" applyNumberFormat="1" applyFont="1" applyFill="1" applyBorder="1" applyAlignment="1">
      <alignment vertical="center" wrapText="1"/>
    </xf>
    <xf numFmtId="171" fontId="5" fillId="0" borderId="6" xfId="302" applyNumberFormat="1" applyFont="1" applyBorder="1" applyAlignment="1">
      <alignment vertical="center" wrapText="1"/>
    </xf>
    <xf numFmtId="171" fontId="5" fillId="0" borderId="0" xfId="302" applyNumberFormat="1" applyFont="1"/>
    <xf numFmtId="3" fontId="5" fillId="0" borderId="0" xfId="0" applyNumberFormat="1" applyFont="1"/>
    <xf numFmtId="171" fontId="5" fillId="0" borderId="0" xfId="0" applyNumberFormat="1" applyFont="1"/>
    <xf numFmtId="0" fontId="6" fillId="0" borderId="11" xfId="0" applyFont="1" applyBorder="1"/>
    <xf numFmtId="171" fontId="6" fillId="0" borderId="11" xfId="302" applyNumberFormat="1" applyFont="1" applyBorder="1"/>
    <xf numFmtId="169" fontId="5" fillId="0" borderId="0" xfId="0" applyNumberFormat="1" applyFont="1"/>
    <xf numFmtId="0" fontId="44" fillId="0" borderId="0" xfId="0" applyFont="1"/>
    <xf numFmtId="0" fontId="45" fillId="0" borderId="0" xfId="0" applyFont="1" applyAlignment="1">
      <alignment horizontal="right"/>
    </xf>
    <xf numFmtId="3" fontId="45" fillId="0" borderId="0" xfId="0" applyNumberFormat="1" applyFont="1"/>
    <xf numFmtId="171" fontId="5" fillId="0" borderId="0" xfId="302" applyNumberFormat="1" applyFont="1" applyBorder="1" applyAlignment="1">
      <alignment vertical="center" wrapText="1"/>
    </xf>
    <xf numFmtId="0" fontId="45" fillId="0" borderId="11" xfId="0" applyFont="1" applyFill="1" applyBorder="1" applyAlignment="1">
      <alignment vertical="center" wrapText="1"/>
    </xf>
    <xf numFmtId="171" fontId="45" fillId="0" borderId="11" xfId="0" applyNumberFormat="1" applyFont="1" applyBorder="1"/>
    <xf numFmtId="0" fontId="5" fillId="0" borderId="0" xfId="0" applyFont="1" applyAlignment="1"/>
    <xf numFmtId="0" fontId="14" fillId="0" borderId="11" xfId="0" applyFont="1" applyBorder="1" applyAlignment="1">
      <alignment horizontal="left" vertical="top"/>
    </xf>
    <xf numFmtId="0" fontId="27" fillId="7" borderId="0" xfId="0" applyFont="1" applyFill="1" applyAlignment="1">
      <alignment vertical="center" wrapText="1"/>
    </xf>
    <xf numFmtId="0" fontId="6" fillId="0" borderId="1" xfId="0" applyFont="1" applyFill="1" applyBorder="1" applyAlignment="1">
      <alignment horizontal="right" vertical="center"/>
    </xf>
    <xf numFmtId="0" fontId="6" fillId="0" borderId="7" xfId="0" applyFont="1" applyFill="1" applyBorder="1" applyAlignment="1">
      <alignment vertical="center" wrapText="1"/>
    </xf>
    <xf numFmtId="171" fontId="5" fillId="0" borderId="0" xfId="302" applyNumberFormat="1" applyFont="1" applyFill="1" applyBorder="1" applyAlignment="1">
      <alignment vertical="center" wrapText="1"/>
    </xf>
    <xf numFmtId="0" fontId="5" fillId="0" borderId="1" xfId="0" applyFont="1" applyFill="1" applyBorder="1" applyAlignment="1">
      <alignment vertical="center"/>
    </xf>
    <xf numFmtId="0" fontId="14" fillId="4" borderId="39" xfId="0" applyFont="1" applyFill="1" applyBorder="1" applyAlignment="1">
      <alignment horizontal="left" vertical="center"/>
    </xf>
    <xf numFmtId="0" fontId="5" fillId="10" borderId="8" xfId="0" applyFont="1" applyFill="1" applyBorder="1" applyAlignment="1">
      <alignment vertical="center"/>
    </xf>
    <xf numFmtId="0" fontId="43" fillId="10" borderId="8" xfId="0" applyFont="1" applyFill="1" applyBorder="1" applyAlignment="1">
      <alignment vertical="center"/>
    </xf>
    <xf numFmtId="0" fontId="40" fillId="14" borderId="40" xfId="298" applyFont="1" applyBorder="1" applyAlignment="1">
      <alignment horizontal="left" vertical="center" wrapText="1"/>
    </xf>
    <xf numFmtId="0" fontId="14" fillId="4" borderId="41" xfId="0" applyFont="1" applyFill="1" applyBorder="1" applyAlignment="1">
      <alignment horizontal="left" wrapText="1"/>
    </xf>
    <xf numFmtId="165" fontId="14" fillId="4" borderId="42" xfId="0" applyNumberFormat="1" applyFont="1" applyFill="1" applyBorder="1" applyAlignment="1">
      <alignment horizontal="left" wrapText="1"/>
    </xf>
    <xf numFmtId="0" fontId="14" fillId="4" borderId="42" xfId="0" applyFont="1" applyFill="1" applyBorder="1" applyAlignment="1">
      <alignment horizontal="left" wrapText="1"/>
    </xf>
    <xf numFmtId="0" fontId="14" fillId="5" borderId="42" xfId="0" applyFont="1" applyFill="1" applyBorder="1" applyAlignment="1">
      <alignment horizontal="left" wrapText="1"/>
    </xf>
    <xf numFmtId="0" fontId="8" fillId="4" borderId="42" xfId="128" applyFill="1" applyBorder="1" applyAlignment="1">
      <alignment horizontal="left" vertical="center" wrapText="1"/>
    </xf>
    <xf numFmtId="0" fontId="46" fillId="4" borderId="43" xfId="128" applyFont="1" applyFill="1" applyBorder="1" applyAlignment="1">
      <alignment horizontal="left" vertical="center" wrapText="1"/>
    </xf>
    <xf numFmtId="164" fontId="14" fillId="0" borderId="0" xfId="302" applyFont="1" applyAlignment="1">
      <alignment horizontal="left" vertical="center" wrapText="1"/>
    </xf>
    <xf numFmtId="0" fontId="14" fillId="10" borderId="32" xfId="0" applyFont="1" applyFill="1" applyBorder="1" applyAlignment="1">
      <alignment horizontal="left" wrapText="1"/>
    </xf>
    <xf numFmtId="0" fontId="14" fillId="10" borderId="15" xfId="0" applyFont="1" applyFill="1" applyBorder="1" applyAlignment="1">
      <alignment horizontal="left" wrapText="1"/>
    </xf>
    <xf numFmtId="0" fontId="14" fillId="5" borderId="13"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5" fillId="0" borderId="27" xfId="0" applyFont="1" applyBorder="1" applyAlignment="1">
      <alignment vertical="center" wrapText="1"/>
    </xf>
    <xf numFmtId="0" fontId="5" fillId="0" borderId="29" xfId="0" applyFont="1" applyBorder="1" applyAlignment="1">
      <alignment vertical="center" wrapText="1"/>
    </xf>
    <xf numFmtId="0" fontId="5" fillId="0" borderId="27" xfId="0" applyFont="1" applyBorder="1" applyAlignment="1">
      <alignment horizontal="left" vertical="center" wrapText="1"/>
    </xf>
    <xf numFmtId="0" fontId="5" fillId="0" borderId="38" xfId="0" applyFont="1" applyBorder="1" applyAlignment="1">
      <alignment horizontal="left" vertical="center" wrapText="1"/>
    </xf>
    <xf numFmtId="0" fontId="5" fillId="0" borderId="29"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12" fillId="0" borderId="2" xfId="0" applyFont="1" applyBorder="1" applyAlignment="1"/>
    <xf numFmtId="0" fontId="0" fillId="0" borderId="3" xfId="0" applyBorder="1" applyAlignment="1"/>
    <xf numFmtId="0" fontId="0" fillId="0" borderId="5" xfId="0" applyBorder="1" applyAlignment="1"/>
    <xf numFmtId="0" fontId="38" fillId="0" borderId="2" xfId="0" applyFont="1" applyBorder="1" applyAlignment="1">
      <alignment vertical="center" wrapText="1"/>
    </xf>
    <xf numFmtId="0" fontId="12" fillId="0" borderId="3" xfId="0" applyFont="1" applyBorder="1" applyAlignment="1">
      <alignment horizontal="left"/>
    </xf>
    <xf numFmtId="0" fontId="30" fillId="0" borderId="1" xfId="0" applyFont="1" applyBorder="1" applyAlignment="1">
      <alignment horizontal="left" vertical="center" wrapText="1"/>
    </xf>
    <xf numFmtId="0" fontId="30" fillId="0" borderId="0" xfId="0" applyFont="1" applyBorder="1" applyAlignment="1">
      <alignment horizontal="left" vertical="center" wrapText="1"/>
    </xf>
    <xf numFmtId="0" fontId="30" fillId="0" borderId="6" xfId="0" applyFont="1" applyBorder="1" applyAlignment="1">
      <alignment horizontal="left" vertical="center" wrapText="1"/>
    </xf>
    <xf numFmtId="3" fontId="17" fillId="0" borderId="0" xfId="0" applyNumberFormat="1" applyFont="1" applyAlignment="1">
      <alignment vertical="center"/>
    </xf>
    <xf numFmtId="0" fontId="0" fillId="0" borderId="0" xfId="0" applyAlignment="1">
      <alignment vertical="center"/>
    </xf>
  </cellXfs>
  <cellStyles count="305">
    <cellStyle name="Comma" xfId="302"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Milliers 390" xfId="301" xr:uid="{00000000-0005-0000-0000-00002A010000}"/>
    <cellStyle name="Milliers 399" xfId="303" xr:uid="{00000000-0005-0000-0000-00002B010000}"/>
    <cellStyle name="Normal" xfId="0" builtinId="0"/>
    <cellStyle name="Normal 32" xfId="299" xr:uid="{00000000-0005-0000-0000-00002D010000}"/>
    <cellStyle name="Normal 48" xfId="304" xr:uid="{00000000-0005-0000-0000-00002E010000}"/>
    <cellStyle name="Normal 5" xfId="300" xr:uid="{00000000-0005-0000-0000-00002F010000}"/>
    <cellStyle name="Output" xfId="298" builtinId="21"/>
  </cellStyles>
  <dxfs count="2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1927412</xdr:colOff>
      <xdr:row>76</xdr:row>
      <xdr:rowOff>56030</xdr:rowOff>
    </xdr:from>
    <xdr:to>
      <xdr:col>6</xdr:col>
      <xdr:colOff>2353235</xdr:colOff>
      <xdr:row>77</xdr:row>
      <xdr:rowOff>168088</xdr:rowOff>
    </xdr:to>
    <xdr:sp macro="" textlink="">
      <xdr:nvSpPr>
        <xdr:cNvPr id="7" name="Flèche vers le bas 6">
          <a:extLst>
            <a:ext uri="{FF2B5EF4-FFF2-40B4-BE49-F238E27FC236}">
              <a16:creationId xmlns:a16="http://schemas.microsoft.com/office/drawing/2014/main" id="{37BE24D4-EF37-4DE7-A513-92CABD488BB4}"/>
            </a:ext>
          </a:extLst>
        </xdr:cNvPr>
        <xdr:cNvSpPr/>
      </xdr:nvSpPr>
      <xdr:spPr>
        <a:xfrm>
          <a:off x="17024537" y="18753605"/>
          <a:ext cx="425823" cy="312083"/>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n.capitalafrique.com/cnitie.ci/files/upload/Rapport_conciliation_ITIE_CI_2014.pdf" TargetMode="External"/><Relationship Id="rId1" Type="http://schemas.openxmlformats.org/officeDocument/2006/relationships/hyperlink" Target="mailto:Karim.Lourimi@moorestephens.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46"/>
  <sheetViews>
    <sheetView showGridLines="0" showRowColHeaders="0" zoomScaleNormal="100" zoomScalePageLayoutView="150" workbookViewId="0"/>
  </sheetViews>
  <sheetFormatPr defaultColWidth="3.5" defaultRowHeight="24" customHeight="1"/>
  <cols>
    <col min="1" max="1" width="3.5" style="37"/>
    <col min="2" max="2" width="3.5" style="37" customWidth="1"/>
    <col min="3" max="16384" width="3.5" style="37"/>
  </cols>
  <sheetData>
    <row r="1" spans="2:25" ht="15.9" customHeight="1"/>
    <row r="2" spans="2:25" ht="21">
      <c r="B2" s="78" t="s">
        <v>105</v>
      </c>
      <c r="C2" s="43"/>
      <c r="D2" s="43"/>
      <c r="E2" s="43"/>
      <c r="F2" s="43"/>
      <c r="G2" s="43"/>
      <c r="H2" s="43"/>
      <c r="I2" s="43"/>
      <c r="J2" s="43"/>
      <c r="K2" s="43"/>
      <c r="L2" s="43"/>
      <c r="M2" s="43"/>
      <c r="N2" s="43"/>
      <c r="O2" s="43"/>
      <c r="P2" s="43"/>
      <c r="Q2" s="43"/>
      <c r="R2" s="43"/>
      <c r="S2" s="33"/>
      <c r="T2" s="33"/>
      <c r="U2" s="33"/>
      <c r="V2" s="33"/>
      <c r="W2" s="33"/>
      <c r="X2" s="33"/>
      <c r="Y2" s="33"/>
    </row>
    <row r="3" spans="2:25" ht="15.9" customHeight="1">
      <c r="B3" s="79" t="s">
        <v>187</v>
      </c>
      <c r="C3" s="38"/>
      <c r="D3" s="38"/>
      <c r="E3" s="38"/>
      <c r="F3" s="38"/>
      <c r="G3" s="38"/>
      <c r="H3" s="38"/>
      <c r="I3" s="38"/>
      <c r="J3" s="35"/>
      <c r="K3" s="35"/>
      <c r="L3" s="35"/>
      <c r="M3" s="35"/>
      <c r="N3" s="35"/>
      <c r="O3" s="35"/>
      <c r="P3" s="35"/>
      <c r="Q3" s="35"/>
      <c r="R3" s="35"/>
      <c r="S3" s="35"/>
      <c r="T3" s="35"/>
      <c r="U3" s="35"/>
      <c r="V3" s="35"/>
      <c r="W3" s="35"/>
      <c r="X3" s="35"/>
      <c r="Y3" s="35"/>
    </row>
    <row r="4" spans="2:25" ht="15.9" customHeight="1">
      <c r="B4" s="34"/>
      <c r="C4" s="35"/>
      <c r="D4" s="35"/>
      <c r="E4" s="35"/>
      <c r="F4" s="35"/>
      <c r="G4" s="35"/>
      <c r="H4" s="35"/>
      <c r="I4" s="35"/>
      <c r="J4" s="35"/>
      <c r="K4" s="35"/>
      <c r="L4" s="35"/>
      <c r="M4" s="35"/>
      <c r="N4" s="35"/>
      <c r="O4" s="35"/>
      <c r="P4" s="35"/>
      <c r="Q4" s="35"/>
      <c r="R4" s="35"/>
      <c r="S4" s="35"/>
      <c r="T4" s="35"/>
      <c r="U4" s="35"/>
      <c r="V4" s="35"/>
      <c r="W4" s="35"/>
      <c r="X4" s="35"/>
      <c r="Y4" s="35"/>
    </row>
    <row r="5" spans="2:25" ht="15.9" customHeight="1">
      <c r="B5" s="80" t="s">
        <v>106</v>
      </c>
      <c r="C5" s="35"/>
      <c r="D5" s="35"/>
      <c r="E5" s="35"/>
      <c r="F5" s="35"/>
      <c r="G5" s="35"/>
      <c r="H5" s="35"/>
      <c r="I5" s="35"/>
      <c r="J5" s="35"/>
      <c r="K5" s="35"/>
      <c r="L5" s="35"/>
      <c r="M5" s="35"/>
      <c r="N5" s="35"/>
      <c r="O5" s="35"/>
      <c r="P5" s="35"/>
      <c r="Q5" s="35"/>
      <c r="R5" s="35"/>
      <c r="S5" s="35"/>
      <c r="T5" s="35"/>
      <c r="U5" s="35"/>
      <c r="V5" s="35"/>
      <c r="W5" s="35"/>
      <c r="X5" s="35"/>
      <c r="Y5" s="35"/>
    </row>
    <row r="6" spans="2:25" ht="15.9" customHeight="1">
      <c r="B6" s="34"/>
      <c r="C6" s="34"/>
      <c r="D6" s="34"/>
      <c r="E6" s="34"/>
      <c r="F6" s="34"/>
      <c r="G6" s="34"/>
      <c r="H6" s="34"/>
      <c r="I6" s="34"/>
      <c r="J6" s="34"/>
      <c r="K6" s="34"/>
      <c r="L6" s="34"/>
      <c r="M6" s="34"/>
      <c r="N6" s="34"/>
      <c r="O6" s="34"/>
      <c r="P6" s="34"/>
      <c r="Q6" s="34"/>
      <c r="R6" s="34"/>
      <c r="S6" s="34"/>
      <c r="T6" s="34"/>
      <c r="U6" s="34"/>
      <c r="V6" s="34"/>
      <c r="W6" s="34"/>
      <c r="X6" s="34"/>
      <c r="Y6" s="34"/>
    </row>
    <row r="7" spans="2:25" ht="15.9" customHeight="1">
      <c r="B7" s="74" t="s">
        <v>107</v>
      </c>
      <c r="C7" s="38"/>
      <c r="D7" s="38"/>
      <c r="E7" s="38"/>
      <c r="F7" s="38"/>
      <c r="G7" s="38"/>
      <c r="H7" s="38"/>
      <c r="I7" s="38"/>
      <c r="J7" s="38"/>
      <c r="K7" s="38"/>
      <c r="L7" s="38"/>
      <c r="M7" s="38"/>
      <c r="N7" s="38"/>
      <c r="O7" s="38"/>
      <c r="P7" s="38"/>
      <c r="Q7" s="38"/>
      <c r="R7" s="38"/>
      <c r="S7" s="38"/>
      <c r="T7" s="38"/>
      <c r="U7" s="38"/>
      <c r="V7" s="38"/>
      <c r="W7" s="38"/>
      <c r="X7" s="38"/>
      <c r="Y7" s="38"/>
    </row>
    <row r="8" spans="2:25" ht="15.9" customHeight="1">
      <c r="B8" s="38"/>
      <c r="C8" s="38"/>
      <c r="D8" s="38"/>
      <c r="E8" s="38"/>
      <c r="F8" s="38"/>
      <c r="G8" s="38"/>
      <c r="H8" s="38"/>
      <c r="I8" s="38"/>
      <c r="J8" s="38"/>
      <c r="K8" s="38"/>
      <c r="L8" s="38"/>
      <c r="M8" s="38"/>
      <c r="N8" s="38"/>
      <c r="O8" s="38"/>
      <c r="P8" s="38"/>
      <c r="Q8" s="38"/>
      <c r="R8" s="38"/>
      <c r="S8" s="38"/>
      <c r="T8" s="38"/>
      <c r="U8" s="38"/>
      <c r="V8" s="38"/>
      <c r="W8" s="38"/>
      <c r="X8" s="38"/>
      <c r="Y8" s="38"/>
    </row>
    <row r="9" spans="2:25" ht="15.9" customHeight="1">
      <c r="B9" s="80" t="s">
        <v>188</v>
      </c>
      <c r="C9" s="39"/>
      <c r="D9" s="39"/>
      <c r="E9" s="39"/>
      <c r="F9" s="39"/>
      <c r="G9" s="39"/>
      <c r="H9" s="39"/>
      <c r="I9" s="39"/>
      <c r="J9" s="39"/>
      <c r="K9" s="39"/>
      <c r="L9" s="39"/>
      <c r="M9" s="39"/>
      <c r="N9" s="39"/>
      <c r="O9" s="39"/>
      <c r="P9" s="39"/>
      <c r="Q9" s="39"/>
      <c r="R9" s="39"/>
      <c r="S9" s="39"/>
      <c r="T9" s="39"/>
      <c r="U9" s="39"/>
      <c r="V9" s="39"/>
      <c r="W9" s="39"/>
      <c r="X9" s="39"/>
      <c r="Y9" s="39"/>
    </row>
    <row r="10" spans="2:25" ht="15.9" customHeight="1">
      <c r="B10" s="80" t="s">
        <v>40</v>
      </c>
      <c r="C10" s="39"/>
      <c r="D10" s="39"/>
      <c r="E10" s="39"/>
      <c r="F10" s="39"/>
      <c r="G10" s="39"/>
      <c r="H10" s="39"/>
      <c r="I10" s="39"/>
      <c r="J10" s="39"/>
      <c r="K10" s="39"/>
      <c r="L10" s="39"/>
      <c r="M10" s="39"/>
      <c r="N10" s="39"/>
      <c r="O10" s="39"/>
      <c r="P10" s="39"/>
      <c r="Q10" s="39"/>
      <c r="R10" s="39"/>
      <c r="S10" s="39"/>
      <c r="T10" s="39"/>
      <c r="U10" s="39"/>
      <c r="V10" s="39"/>
      <c r="W10" s="39"/>
      <c r="X10" s="39"/>
      <c r="Y10" s="39"/>
    </row>
    <row r="11" spans="2:25" ht="15.9" customHeight="1">
      <c r="B11" s="39"/>
      <c r="C11" s="39"/>
      <c r="D11" s="39"/>
      <c r="E11" s="39"/>
      <c r="F11" s="39"/>
      <c r="G11" s="39"/>
      <c r="H11" s="39"/>
      <c r="I11" s="39"/>
      <c r="J11" s="39"/>
      <c r="K11" s="39"/>
      <c r="L11" s="39"/>
      <c r="M11" s="39"/>
      <c r="N11" s="39"/>
      <c r="O11" s="39"/>
      <c r="P11" s="39"/>
      <c r="Q11" s="39"/>
      <c r="R11" s="39"/>
      <c r="S11" s="39"/>
      <c r="T11" s="39"/>
      <c r="U11" s="39"/>
      <c r="V11" s="39"/>
      <c r="W11" s="39"/>
      <c r="X11" s="39"/>
      <c r="Y11" s="39"/>
    </row>
    <row r="12" spans="2:25" ht="15.9" customHeight="1">
      <c r="B12" s="76" t="s">
        <v>133</v>
      </c>
      <c r="C12" s="75"/>
      <c r="D12" s="75"/>
      <c r="E12" s="39"/>
      <c r="F12" s="39"/>
      <c r="G12" s="39"/>
      <c r="H12" s="39"/>
      <c r="I12" s="39"/>
      <c r="J12" s="39"/>
      <c r="K12" s="39"/>
      <c r="L12" s="39"/>
      <c r="M12" s="39"/>
      <c r="N12" s="39"/>
      <c r="O12" s="39"/>
      <c r="P12" s="39"/>
      <c r="Q12" s="39"/>
      <c r="R12" s="39"/>
      <c r="S12" s="39"/>
      <c r="T12" s="39"/>
      <c r="U12" s="39"/>
      <c r="V12" s="39"/>
      <c r="W12" s="39"/>
      <c r="X12" s="39"/>
      <c r="Y12" s="39"/>
    </row>
    <row r="13" spans="2:25" ht="15.9" customHeight="1">
      <c r="B13" s="80" t="s">
        <v>131</v>
      </c>
      <c r="C13" s="39"/>
      <c r="D13" s="39"/>
      <c r="E13" s="39"/>
      <c r="F13" s="39"/>
      <c r="G13" s="39"/>
      <c r="H13" s="39"/>
      <c r="I13" s="39"/>
      <c r="J13" s="39"/>
      <c r="K13" s="39"/>
      <c r="L13" s="39"/>
      <c r="M13" s="39"/>
      <c r="N13" s="39"/>
      <c r="O13" s="39"/>
      <c r="P13" s="39"/>
      <c r="Q13" s="39"/>
      <c r="R13" s="39"/>
      <c r="S13" s="39"/>
      <c r="T13" s="39"/>
      <c r="U13" s="39"/>
      <c r="V13" s="39"/>
      <c r="W13" s="39"/>
      <c r="X13" s="39"/>
      <c r="Y13" s="39"/>
    </row>
    <row r="14" spans="2:25" ht="15.9" customHeight="1">
      <c r="B14" s="80" t="s">
        <v>132</v>
      </c>
      <c r="C14" s="39"/>
      <c r="D14" s="39"/>
      <c r="E14" s="39"/>
      <c r="F14" s="39"/>
      <c r="G14" s="39"/>
      <c r="H14" s="39"/>
      <c r="I14" s="39"/>
      <c r="J14" s="39"/>
      <c r="K14" s="39"/>
      <c r="L14" s="39"/>
      <c r="M14" s="39"/>
      <c r="N14" s="39"/>
      <c r="O14" s="39"/>
      <c r="P14" s="39"/>
      <c r="Q14" s="39"/>
      <c r="R14" s="39"/>
      <c r="S14" s="39"/>
      <c r="T14" s="39"/>
      <c r="U14" s="39"/>
      <c r="V14" s="39"/>
      <c r="W14" s="39"/>
      <c r="X14" s="39"/>
      <c r="Y14" s="39"/>
    </row>
    <row r="15" spans="2:25" ht="15.9" customHeight="1">
      <c r="B15" s="80" t="s">
        <v>137</v>
      </c>
      <c r="C15" s="39"/>
      <c r="D15" s="39"/>
      <c r="E15" s="39"/>
      <c r="F15" s="39"/>
      <c r="G15" s="39"/>
      <c r="H15" s="39"/>
      <c r="I15" s="39"/>
      <c r="J15" s="39"/>
      <c r="K15" s="39"/>
      <c r="L15" s="39"/>
      <c r="M15" s="39"/>
      <c r="N15" s="39"/>
      <c r="O15" s="39"/>
      <c r="P15" s="39"/>
      <c r="Q15" s="39"/>
      <c r="R15" s="39"/>
      <c r="S15" s="39"/>
      <c r="T15" s="39"/>
      <c r="U15" s="39"/>
      <c r="V15" s="39"/>
      <c r="W15" s="39"/>
      <c r="X15" s="39"/>
      <c r="Y15" s="39"/>
    </row>
    <row r="16" spans="2:25" ht="15.9" customHeight="1">
      <c r="B16" s="39"/>
      <c r="C16" s="39"/>
      <c r="D16" s="39"/>
      <c r="E16" s="39"/>
      <c r="F16" s="39"/>
      <c r="G16" s="39"/>
      <c r="H16" s="39"/>
      <c r="I16" s="39"/>
      <c r="J16" s="39"/>
      <c r="K16" s="39"/>
      <c r="L16" s="39"/>
      <c r="M16" s="39"/>
      <c r="N16" s="39"/>
      <c r="O16" s="39"/>
      <c r="P16" s="39"/>
      <c r="Q16" s="39"/>
      <c r="R16" s="39"/>
      <c r="S16" s="39"/>
      <c r="T16" s="39"/>
      <c r="U16" s="39"/>
      <c r="V16" s="39"/>
      <c r="W16" s="39"/>
      <c r="X16" s="39"/>
      <c r="Y16" s="39"/>
    </row>
    <row r="17" spans="2:25" ht="15.9" customHeight="1">
      <c r="B17" s="77" t="s">
        <v>41</v>
      </c>
      <c r="C17" s="40"/>
      <c r="D17" s="40"/>
      <c r="E17" s="40"/>
      <c r="F17" s="40"/>
      <c r="G17" s="40"/>
      <c r="H17" s="40"/>
      <c r="I17" s="40"/>
      <c r="J17" s="40"/>
      <c r="K17" s="40"/>
      <c r="L17" s="40"/>
      <c r="M17" s="40"/>
      <c r="N17" s="40"/>
      <c r="O17" s="40"/>
      <c r="P17" s="40"/>
      <c r="Q17" s="40"/>
      <c r="R17" s="40"/>
      <c r="S17" s="40"/>
      <c r="T17" s="40"/>
      <c r="U17" s="40"/>
      <c r="V17" s="40"/>
      <c r="W17" s="40"/>
      <c r="X17" s="40"/>
      <c r="Y17" s="40"/>
    </row>
    <row r="18" spans="2:25" ht="15.9" customHeight="1">
      <c r="B18" s="81" t="s">
        <v>42</v>
      </c>
      <c r="C18" s="81"/>
      <c r="D18" s="81"/>
      <c r="E18" s="81"/>
      <c r="F18" s="81"/>
      <c r="G18" s="81"/>
      <c r="H18" s="81"/>
      <c r="I18" s="81"/>
      <c r="J18" s="81"/>
      <c r="K18" s="81"/>
      <c r="L18" s="81"/>
      <c r="M18" s="81"/>
      <c r="N18" s="81"/>
      <c r="O18" s="81"/>
      <c r="P18" s="81"/>
      <c r="Q18" s="81"/>
      <c r="R18" s="36"/>
      <c r="S18" s="36"/>
      <c r="T18" s="36"/>
      <c r="U18" s="36"/>
      <c r="V18" s="36"/>
      <c r="W18" s="36"/>
      <c r="X18" s="36"/>
      <c r="Y18" s="36"/>
    </row>
    <row r="19" spans="2:25" ht="15.9" customHeight="1">
      <c r="B19" s="41"/>
      <c r="C19" s="41"/>
      <c r="D19" s="41"/>
      <c r="E19" s="41"/>
      <c r="F19" s="41"/>
      <c r="G19" s="41"/>
      <c r="H19" s="41"/>
      <c r="I19" s="41"/>
      <c r="J19" s="41"/>
      <c r="K19" s="42"/>
      <c r="L19" s="42"/>
      <c r="M19" s="42"/>
      <c r="N19" s="42"/>
      <c r="O19" s="42"/>
      <c r="P19" s="42"/>
      <c r="Q19" s="42"/>
      <c r="R19" s="42"/>
      <c r="S19" s="42"/>
      <c r="T19" s="42"/>
      <c r="U19" s="42"/>
      <c r="V19" s="42"/>
      <c r="W19" s="42"/>
      <c r="X19" s="42"/>
      <c r="Y19" s="42"/>
    </row>
    <row r="20" spans="2:25" ht="15.9" customHeight="1">
      <c r="B20" s="39"/>
      <c r="C20" s="39"/>
      <c r="D20" s="39"/>
      <c r="E20" s="39"/>
      <c r="F20" s="39"/>
      <c r="G20" s="39"/>
      <c r="H20" s="39"/>
      <c r="I20" s="39"/>
      <c r="J20" s="39"/>
      <c r="K20" s="39"/>
      <c r="L20" s="39"/>
      <c r="M20" s="39"/>
      <c r="N20" s="39"/>
      <c r="O20" s="39"/>
      <c r="P20" s="39"/>
      <c r="Q20" s="39"/>
      <c r="R20" s="39"/>
      <c r="S20" s="39"/>
      <c r="T20" s="39"/>
      <c r="U20" s="39"/>
      <c r="V20" s="39"/>
      <c r="W20" s="39"/>
      <c r="X20" s="39"/>
      <c r="Y20" s="39"/>
    </row>
    <row r="21" spans="2:25" ht="15.9" customHeight="1">
      <c r="B21" s="39" t="s">
        <v>178</v>
      </c>
      <c r="C21" s="39"/>
      <c r="D21" s="39"/>
      <c r="E21" s="39"/>
      <c r="F21" s="39"/>
      <c r="G21" s="39"/>
      <c r="H21" s="39"/>
      <c r="I21" s="39"/>
      <c r="J21" s="39"/>
      <c r="K21" s="39"/>
      <c r="L21" s="39"/>
      <c r="M21" s="39"/>
      <c r="N21" s="39"/>
      <c r="O21" s="39"/>
      <c r="P21" s="39"/>
      <c r="Q21" s="39"/>
      <c r="R21" s="39"/>
      <c r="S21" s="39"/>
      <c r="T21" s="39"/>
      <c r="U21" s="39"/>
      <c r="V21" s="39"/>
      <c r="W21" s="39"/>
      <c r="X21" s="39"/>
      <c r="Y21" s="39"/>
    </row>
    <row r="22" spans="2:25" ht="15.9" customHeight="1"/>
    <row r="23" spans="2:25" ht="13.8"/>
    <row r="24" spans="2:25" ht="13.8"/>
    <row r="25" spans="2:25" ht="13.8"/>
    <row r="26" spans="2:25" ht="13.8"/>
    <row r="27" spans="2:25" ht="13.8"/>
    <row r="28" spans="2:25" ht="13.8"/>
    <row r="29" spans="2:25" ht="13.8"/>
    <row r="30" spans="2:25" ht="13.8"/>
    <row r="31" spans="2:25" ht="13.8"/>
    <row r="32" spans="2:25" ht="13.8"/>
    <row r="33" ht="13.8"/>
    <row r="34" ht="13.8"/>
    <row r="35" ht="13.8"/>
    <row r="36" ht="13.8"/>
    <row r="37" ht="13.8"/>
    <row r="38" ht="13.8"/>
    <row r="39" ht="13.8"/>
    <row r="40" ht="13.8"/>
    <row r="41" ht="13.8"/>
    <row r="42" ht="13.8"/>
    <row r="43" ht="13.8"/>
    <row r="44" ht="13.8"/>
    <row r="45" ht="13.8"/>
    <row r="46" ht="13.8"/>
  </sheetData>
  <customSheetViews>
    <customSheetView guid="{219EA9BF-B677-D74C-A618-845A184D319B}" scale="150" showPageBreaks="1" showGridLines="0" showRowCol="0" topLeftCell="A3">
      <selection activeCell="B21" sqref="B21"/>
      <pageMargins left="0.7" right="0.7" top="0.75" bottom="0.75" header="0.3" footer="0.3"/>
      <pageSetup paperSize="9" orientation="portrait" horizontalDpi="4294967292" verticalDpi="4294967292"/>
    </customSheetView>
  </customSheetViews>
  <phoneticPr fontId="11" type="noConversion"/>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6"/>
  <sheetViews>
    <sheetView showGridLines="0" topLeftCell="B1" zoomScaleNormal="100" zoomScalePageLayoutView="150" workbookViewId="0">
      <selection activeCell="D24" sqref="D24:D26"/>
    </sheetView>
  </sheetViews>
  <sheetFormatPr defaultColWidth="3.5" defaultRowHeight="24" customHeight="1"/>
  <cols>
    <col min="1" max="1" width="7" style="14" customWidth="1"/>
    <col min="2" max="2" width="51.5" style="14" bestFit="1" customWidth="1"/>
    <col min="3" max="3" width="31.19921875" style="14" bestFit="1" customWidth="1"/>
    <col min="4" max="4" width="27.19921875" style="14" customWidth="1"/>
    <col min="5" max="5" width="27.19921875" style="15" customWidth="1"/>
    <col min="6" max="16384" width="3.5" style="14"/>
  </cols>
  <sheetData>
    <row r="1" spans="2:5" ht="15.9" customHeight="1"/>
    <row r="2" spans="2:5" ht="24.9" customHeight="1">
      <c r="B2" s="16" t="s">
        <v>43</v>
      </c>
    </row>
    <row r="3" spans="2:5" ht="15.9" customHeight="1">
      <c r="B3" s="32" t="s">
        <v>1</v>
      </c>
    </row>
    <row r="4" spans="2:5" ht="15.9" customHeight="1" thickBot="1">
      <c r="D4" s="44" t="s">
        <v>184</v>
      </c>
      <c r="E4" s="114" t="s">
        <v>198</v>
      </c>
    </row>
    <row r="5" spans="2:5" ht="15.9" customHeight="1">
      <c r="B5" s="18" t="s">
        <v>44</v>
      </c>
      <c r="C5" s="18"/>
      <c r="D5" s="151" t="s">
        <v>352</v>
      </c>
      <c r="E5" s="150"/>
    </row>
    <row r="6" spans="2:5" ht="15.9" customHeight="1">
      <c r="B6" s="20" t="s">
        <v>134</v>
      </c>
      <c r="C6" s="18" t="s">
        <v>45</v>
      </c>
      <c r="D6" s="152">
        <v>41640</v>
      </c>
      <c r="E6" s="150"/>
    </row>
    <row r="7" spans="2:5" ht="15.9" customHeight="1">
      <c r="B7" s="19"/>
      <c r="C7" s="18" t="s">
        <v>46</v>
      </c>
      <c r="D7" s="152">
        <v>42004</v>
      </c>
      <c r="E7" s="150"/>
    </row>
    <row r="8" spans="2:5" ht="15.9" customHeight="1">
      <c r="B8" s="18" t="s">
        <v>47</v>
      </c>
      <c r="C8" s="17"/>
      <c r="D8" s="153" t="s">
        <v>202</v>
      </c>
      <c r="E8" s="150"/>
    </row>
    <row r="9" spans="2:5" ht="15.9" customHeight="1">
      <c r="B9" s="18" t="s">
        <v>108</v>
      </c>
      <c r="C9" s="18"/>
      <c r="D9" s="152">
        <v>42644</v>
      </c>
      <c r="E9" s="150"/>
    </row>
    <row r="10" spans="2:5" ht="15.9" customHeight="1">
      <c r="B10" s="20" t="s">
        <v>112</v>
      </c>
      <c r="C10" s="18" t="s">
        <v>135</v>
      </c>
      <c r="D10" s="153" t="s">
        <v>199</v>
      </c>
      <c r="E10" s="150"/>
    </row>
    <row r="11" spans="2:5" ht="15.9" customHeight="1">
      <c r="B11" s="28" t="s">
        <v>48</v>
      </c>
      <c r="C11" s="18" t="s">
        <v>136</v>
      </c>
      <c r="D11" s="153" t="s">
        <v>199</v>
      </c>
      <c r="E11" s="150"/>
    </row>
    <row r="12" spans="2:5" ht="15.9" customHeight="1">
      <c r="B12" s="21"/>
      <c r="C12" s="18" t="s">
        <v>109</v>
      </c>
      <c r="D12" s="153" t="s">
        <v>199</v>
      </c>
      <c r="E12" s="150"/>
    </row>
    <row r="13" spans="2:5" ht="15.9" customHeight="1">
      <c r="B13" s="21"/>
      <c r="C13" s="18" t="s">
        <v>49</v>
      </c>
      <c r="D13" s="154"/>
      <c r="E13" s="150"/>
    </row>
    <row r="14" spans="2:5" ht="15.9" customHeight="1">
      <c r="B14" s="20" t="s">
        <v>110</v>
      </c>
      <c r="C14" s="18" t="s">
        <v>0</v>
      </c>
      <c r="D14" s="155" t="s">
        <v>341</v>
      </c>
      <c r="E14" s="150"/>
    </row>
    <row r="15" spans="2:5" ht="15.9" customHeight="1">
      <c r="B15" s="28" t="s">
        <v>51</v>
      </c>
      <c r="C15" s="18" t="s">
        <v>189</v>
      </c>
      <c r="D15" s="153" t="s">
        <v>313</v>
      </c>
      <c r="E15" s="150"/>
    </row>
    <row r="16" spans="2:5" ht="15.9" customHeight="1">
      <c r="C16" s="18" t="s">
        <v>50</v>
      </c>
      <c r="D16" s="154"/>
      <c r="E16" s="150"/>
    </row>
    <row r="17" spans="2:5" ht="15.9" customHeight="1">
      <c r="B17" s="18" t="s">
        <v>111</v>
      </c>
      <c r="C17" s="18"/>
      <c r="D17" s="153">
        <v>8</v>
      </c>
      <c r="E17" s="150"/>
    </row>
    <row r="18" spans="2:5" ht="15.9" customHeight="1">
      <c r="B18" s="18" t="s">
        <v>52</v>
      </c>
      <c r="C18" s="18"/>
      <c r="D18" s="153">
        <v>26</v>
      </c>
      <c r="E18" s="150"/>
    </row>
    <row r="19" spans="2:5" ht="15.9" customHeight="1">
      <c r="B19" s="20" t="s">
        <v>53</v>
      </c>
      <c r="C19" s="18" t="s">
        <v>55</v>
      </c>
      <c r="D19" s="152" t="s">
        <v>203</v>
      </c>
      <c r="E19" s="150"/>
    </row>
    <row r="20" spans="2:5" ht="15.9" customHeight="1">
      <c r="B20" s="19"/>
      <c r="C20" s="18" t="s">
        <v>56</v>
      </c>
      <c r="D20" s="153">
        <v>494.13799999999998</v>
      </c>
      <c r="E20" s="150"/>
    </row>
    <row r="21" spans="2:5" ht="15.9" customHeight="1">
      <c r="B21" s="20" t="s">
        <v>54</v>
      </c>
      <c r="C21" s="18" t="s">
        <v>57</v>
      </c>
      <c r="D21" s="153" t="s">
        <v>199</v>
      </c>
      <c r="E21" s="150"/>
    </row>
    <row r="22" spans="2:5" ht="15.9" customHeight="1">
      <c r="B22" s="21"/>
      <c r="C22" s="18" t="s">
        <v>58</v>
      </c>
      <c r="D22" s="153" t="s">
        <v>199</v>
      </c>
      <c r="E22" s="150"/>
    </row>
    <row r="23" spans="2:5" ht="15.9" customHeight="1">
      <c r="B23" s="21"/>
      <c r="C23" s="18" t="s">
        <v>59</v>
      </c>
      <c r="D23" s="153" t="s">
        <v>207</v>
      </c>
      <c r="E23" s="150"/>
    </row>
    <row r="24" spans="2:5" ht="15.9" customHeight="1">
      <c r="B24" s="21" t="s">
        <v>141</v>
      </c>
      <c r="C24" s="18" t="s">
        <v>138</v>
      </c>
      <c r="D24" s="153" t="s">
        <v>200</v>
      </c>
      <c r="E24" s="150"/>
    </row>
    <row r="25" spans="2:5" ht="15.9" customHeight="1">
      <c r="B25" s="21"/>
      <c r="C25" s="18" t="s">
        <v>139</v>
      </c>
      <c r="D25" s="153" t="s">
        <v>202</v>
      </c>
      <c r="E25" s="150"/>
    </row>
    <row r="26" spans="2:5" ht="15.9" customHeight="1" thickBot="1">
      <c r="B26" s="17"/>
      <c r="C26" s="18" t="s">
        <v>140</v>
      </c>
      <c r="D26" s="156" t="s">
        <v>201</v>
      </c>
      <c r="E26" s="150"/>
    </row>
    <row r="27" spans="2:5" ht="15.9" customHeight="1">
      <c r="B27" s="21"/>
      <c r="C27" s="21"/>
      <c r="D27" s="27"/>
    </row>
    <row r="28" spans="2:5" ht="15.9" customHeight="1">
      <c r="B28" s="21"/>
      <c r="C28" s="21"/>
      <c r="D28" s="27"/>
    </row>
    <row r="29" spans="2:5" ht="15.9" customHeight="1"/>
    <row r="30" spans="2:5" ht="15.9" customHeight="1">
      <c r="E30" s="14"/>
    </row>
    <row r="31" spans="2:5" ht="15.9" customHeight="1">
      <c r="E31" s="14"/>
    </row>
    <row r="32" spans="2:5" ht="15.9" customHeight="1">
      <c r="E32" s="14"/>
    </row>
    <row r="33" spans="5:5" ht="15.9" customHeight="1">
      <c r="E33" s="14"/>
    </row>
    <row r="34" spans="5:5" ht="15.9" customHeight="1">
      <c r="E34" s="14"/>
    </row>
    <row r="35" spans="5:5" ht="15.9" customHeight="1">
      <c r="E35" s="14"/>
    </row>
    <row r="36" spans="5:5" ht="15.9" customHeight="1"/>
  </sheetData>
  <dataValidations count="2">
    <dataValidation type="list" showInputMessage="1" showErrorMessage="1" errorTitle="Unvalid entry" error="_x000a_Veuillez sélectionner l’une des options suivantes:_x000a__x000a_Oui_x000a_Non_x000a_Non applicable" promptTitle="Sélectionner l'une des options" prompt="_x000a_Oui_x000a_Non_x000a_Non applicable" sqref="D10:D12 D21:D23" xr:uid="{00000000-0002-0000-0100-000000000000}">
      <formula1>"Oui,Non,Non applicable,&lt;sélectionner l'option&gt;"</formula1>
    </dataValidation>
    <dataValidation allowBlank="1" sqref="D19 D6:D7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orientation="portrait" horizontalDpi="4294967292" verticalDpi="4294967292"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54"/>
  <sheetViews>
    <sheetView showGridLines="0" zoomScale="70" zoomScaleNormal="70" workbookViewId="0"/>
  </sheetViews>
  <sheetFormatPr defaultColWidth="3.5" defaultRowHeight="24" customHeight="1"/>
  <cols>
    <col min="1" max="1" width="3.5" style="14"/>
    <col min="2" max="2" width="63.09765625" style="14" customWidth="1"/>
    <col min="3" max="3" width="71.8984375" style="14" customWidth="1"/>
    <col min="4" max="4" width="32.5" style="14" customWidth="1"/>
    <col min="5" max="5" width="13.8984375" style="14" customWidth="1"/>
    <col min="6" max="6" width="61.69921875" style="14" customWidth="1"/>
    <col min="7" max="7" width="51.5" style="15" customWidth="1"/>
    <col min="8" max="8" width="46.5" style="15" customWidth="1"/>
    <col min="9" max="16384" width="3.5" style="14"/>
  </cols>
  <sheetData>
    <row r="1" spans="2:8" ht="15.9" customHeight="1"/>
    <row r="2" spans="2:8" ht="21" customHeight="1">
      <c r="B2" s="16" t="s">
        <v>60</v>
      </c>
      <c r="C2" s="30"/>
      <c r="D2" s="157">
        <v>1000000000</v>
      </c>
    </row>
    <row r="3" spans="2:8" ht="15.9" customHeight="1">
      <c r="B3" s="29"/>
    </row>
    <row r="4" spans="2:8" ht="15.9" customHeight="1" thickBot="1">
      <c r="D4" s="44" t="s">
        <v>184</v>
      </c>
      <c r="E4" s="44" t="s">
        <v>146</v>
      </c>
      <c r="F4" s="44" t="s">
        <v>147</v>
      </c>
      <c r="G4" s="114" t="s">
        <v>198</v>
      </c>
      <c r="H4" s="22"/>
    </row>
    <row r="5" spans="2:8" ht="15.9" customHeight="1" thickTop="1">
      <c r="B5" s="20" t="s">
        <v>142</v>
      </c>
      <c r="C5" s="18" t="s">
        <v>190</v>
      </c>
      <c r="D5" s="118">
        <v>837</v>
      </c>
      <c r="E5" s="83" t="s">
        <v>303</v>
      </c>
      <c r="F5" s="88" t="s">
        <v>277</v>
      </c>
      <c r="G5" s="115"/>
    </row>
    <row r="6" spans="2:8" ht="15.9" customHeight="1">
      <c r="B6" s="28" t="s">
        <v>143</v>
      </c>
      <c r="C6" s="18" t="s">
        <v>191</v>
      </c>
      <c r="D6" s="117">
        <v>16891</v>
      </c>
      <c r="E6" s="82" t="s">
        <v>303</v>
      </c>
      <c r="F6" s="89" t="s">
        <v>277</v>
      </c>
      <c r="G6" s="115"/>
    </row>
    <row r="7" spans="2:8" ht="15.9" customHeight="1">
      <c r="B7" s="21"/>
      <c r="C7" s="18" t="s">
        <v>192</v>
      </c>
      <c r="D7" s="117">
        <f>255.542-0.239-0.718</f>
        <v>254.58500000000001</v>
      </c>
      <c r="E7" s="82" t="s">
        <v>303</v>
      </c>
      <c r="F7" s="89" t="s">
        <v>278</v>
      </c>
      <c r="G7" s="115"/>
    </row>
    <row r="8" spans="2:8" ht="15.9" customHeight="1">
      <c r="B8" s="21"/>
      <c r="C8" s="18" t="s">
        <v>193</v>
      </c>
      <c r="D8" s="117">
        <v>2989.4</v>
      </c>
      <c r="E8" s="82" t="s">
        <v>303</v>
      </c>
      <c r="F8" s="89" t="s">
        <v>278</v>
      </c>
      <c r="G8" s="115" t="s">
        <v>279</v>
      </c>
    </row>
    <row r="9" spans="2:8" ht="15.9" customHeight="1">
      <c r="B9" s="21"/>
      <c r="C9" s="18" t="s">
        <v>194</v>
      </c>
      <c r="D9" s="117">
        <f>322.5+347.6+17.8</f>
        <v>687.9</v>
      </c>
      <c r="E9" s="82" t="s">
        <v>303</v>
      </c>
      <c r="F9" s="89" t="s">
        <v>280</v>
      </c>
      <c r="G9" s="115"/>
    </row>
    <row r="10" spans="2:8" ht="15.9" customHeight="1">
      <c r="B10" s="21"/>
      <c r="C10" s="18" t="s">
        <v>195</v>
      </c>
      <c r="D10" s="117">
        <v>6227.2</v>
      </c>
      <c r="E10" s="82" t="s">
        <v>303</v>
      </c>
      <c r="F10" s="89" t="s">
        <v>280</v>
      </c>
      <c r="G10" s="115"/>
    </row>
    <row r="11" spans="2:8" ht="15.9" customHeight="1">
      <c r="B11" s="20" t="s">
        <v>179</v>
      </c>
      <c r="C11" s="18" t="s">
        <v>144</v>
      </c>
      <c r="D11" s="119">
        <v>6901536</v>
      </c>
      <c r="E11" s="82" t="s">
        <v>204</v>
      </c>
      <c r="F11" s="89" t="s">
        <v>281</v>
      </c>
      <c r="G11" s="115"/>
    </row>
    <row r="12" spans="2:8" ht="15.9" customHeight="1">
      <c r="B12" s="21"/>
      <c r="C12" s="18" t="s">
        <v>302</v>
      </c>
      <c r="D12" s="117">
        <v>365.637</v>
      </c>
      <c r="E12" s="82" t="s">
        <v>303</v>
      </c>
      <c r="F12" s="89" t="s">
        <v>304</v>
      </c>
      <c r="G12" s="115"/>
    </row>
    <row r="13" spans="2:8" ht="15.9" customHeight="1">
      <c r="B13" s="21" t="s">
        <v>145</v>
      </c>
      <c r="C13" s="18" t="s">
        <v>148</v>
      </c>
      <c r="D13" s="119">
        <v>75306278</v>
      </c>
      <c r="E13" s="82" t="s">
        <v>296</v>
      </c>
      <c r="F13" s="89" t="s">
        <v>281</v>
      </c>
      <c r="G13" s="115"/>
    </row>
    <row r="14" spans="2:8" ht="15.9" customHeight="1">
      <c r="B14" s="21"/>
      <c r="C14" s="18" t="s">
        <v>305</v>
      </c>
      <c r="D14" s="117">
        <v>225.721</v>
      </c>
      <c r="E14" s="82" t="s">
        <v>303</v>
      </c>
      <c r="F14" s="89" t="s">
        <v>304</v>
      </c>
      <c r="G14" s="115"/>
    </row>
    <row r="15" spans="2:8" ht="15.9" customHeight="1">
      <c r="B15" s="21"/>
      <c r="C15" s="26" t="s">
        <v>307</v>
      </c>
      <c r="D15" s="117">
        <v>469983</v>
      </c>
      <c r="E15" s="82" t="s">
        <v>206</v>
      </c>
      <c r="F15" s="89" t="s">
        <v>304</v>
      </c>
      <c r="G15" s="115"/>
    </row>
    <row r="16" spans="2:8" ht="15.9" customHeight="1">
      <c r="B16" s="21"/>
      <c r="C16" s="26" t="s">
        <v>308</v>
      </c>
      <c r="D16" s="117">
        <v>30.605</v>
      </c>
      <c r="E16" s="82" t="s">
        <v>303</v>
      </c>
      <c r="F16" s="89" t="s">
        <v>304</v>
      </c>
      <c r="G16" s="115"/>
    </row>
    <row r="17" spans="2:8" ht="15.9" customHeight="1">
      <c r="B17" s="21"/>
      <c r="C17" s="26" t="s">
        <v>205</v>
      </c>
      <c r="D17" s="116">
        <v>19.079999999999998</v>
      </c>
      <c r="E17" s="82" t="s">
        <v>206</v>
      </c>
      <c r="F17" s="89" t="s">
        <v>281</v>
      </c>
      <c r="G17" s="115"/>
    </row>
    <row r="18" spans="2:8" ht="15.9" customHeight="1">
      <c r="B18" s="28" t="s">
        <v>143</v>
      </c>
      <c r="C18" s="26" t="s">
        <v>306</v>
      </c>
      <c r="D18" s="116">
        <v>346.57100000000003</v>
      </c>
      <c r="E18" s="82" t="s">
        <v>303</v>
      </c>
      <c r="F18" s="89" t="s">
        <v>304</v>
      </c>
      <c r="G18" s="115"/>
    </row>
    <row r="19" spans="2:8" ht="15.9" customHeight="1">
      <c r="B19" s="20" t="s">
        <v>149</v>
      </c>
      <c r="C19" s="26" t="s">
        <v>144</v>
      </c>
      <c r="D19" s="120">
        <v>5834685</v>
      </c>
      <c r="E19" s="82" t="s">
        <v>204</v>
      </c>
      <c r="F19" s="89" t="s">
        <v>282</v>
      </c>
      <c r="G19" s="115"/>
    </row>
    <row r="20" spans="2:8" ht="15.9" customHeight="1">
      <c r="B20" s="21"/>
      <c r="C20" s="26" t="s">
        <v>302</v>
      </c>
      <c r="D20" s="120">
        <v>322.5</v>
      </c>
      <c r="E20" s="82" t="s">
        <v>303</v>
      </c>
      <c r="F20" s="89" t="s">
        <v>280</v>
      </c>
      <c r="G20" s="115"/>
    </row>
    <row r="21" spans="2:8" ht="15.9" customHeight="1">
      <c r="B21" s="21"/>
      <c r="C21" s="26" t="s">
        <v>148</v>
      </c>
      <c r="D21" s="120">
        <v>0</v>
      </c>
      <c r="E21" s="82"/>
      <c r="F21" s="89"/>
      <c r="G21" s="115"/>
    </row>
    <row r="22" spans="2:8" ht="15.9" customHeight="1">
      <c r="B22" s="21"/>
      <c r="C22" s="26" t="s">
        <v>305</v>
      </c>
      <c r="D22" s="120">
        <v>0</v>
      </c>
      <c r="E22" s="82"/>
      <c r="F22" s="89"/>
      <c r="G22" s="115"/>
    </row>
    <row r="23" spans="2:8" ht="15.9" customHeight="1">
      <c r="B23" s="28" t="s">
        <v>150</v>
      </c>
      <c r="C23" s="26" t="s">
        <v>332</v>
      </c>
      <c r="D23" s="120" t="s">
        <v>313</v>
      </c>
      <c r="E23" s="82"/>
      <c r="F23" s="89"/>
      <c r="G23" s="115"/>
    </row>
    <row r="24" spans="2:8" ht="15.9" customHeight="1">
      <c r="B24" s="28"/>
      <c r="C24" s="26" t="s">
        <v>310</v>
      </c>
      <c r="D24" s="120">
        <v>17.8</v>
      </c>
      <c r="E24" s="82" t="s">
        <v>303</v>
      </c>
      <c r="F24" s="89" t="s">
        <v>280</v>
      </c>
      <c r="G24" s="115"/>
    </row>
    <row r="25" spans="2:8" ht="15.9" customHeight="1">
      <c r="B25" s="28"/>
      <c r="C25" s="26" t="s">
        <v>307</v>
      </c>
      <c r="D25" s="120">
        <v>306927.90000000002</v>
      </c>
      <c r="E25" s="82" t="s">
        <v>206</v>
      </c>
      <c r="F25" s="89" t="s">
        <v>334</v>
      </c>
      <c r="G25" s="115"/>
    </row>
    <row r="26" spans="2:8" ht="15.9" customHeight="1">
      <c r="B26" s="28"/>
      <c r="C26" s="26" t="s">
        <v>333</v>
      </c>
      <c r="D26" s="120">
        <f>363.461-D28</f>
        <v>15.86099999999999</v>
      </c>
      <c r="E26" s="82" t="s">
        <v>303</v>
      </c>
      <c r="F26" s="89" t="s">
        <v>334</v>
      </c>
      <c r="G26" s="115"/>
    </row>
    <row r="27" spans="2:8" ht="15.9" customHeight="1">
      <c r="B27" s="28"/>
      <c r="C27" s="26" t="s">
        <v>205</v>
      </c>
      <c r="D27" s="121">
        <v>19.140999999999998</v>
      </c>
      <c r="E27" s="82" t="s">
        <v>206</v>
      </c>
      <c r="F27" s="89" t="s">
        <v>283</v>
      </c>
      <c r="G27" s="115"/>
    </row>
    <row r="28" spans="2:8" ht="15.9" customHeight="1">
      <c r="B28" s="28" t="s">
        <v>143</v>
      </c>
      <c r="C28" s="26" t="s">
        <v>309</v>
      </c>
      <c r="D28" s="121">
        <v>347.6</v>
      </c>
      <c r="E28" s="82" t="s">
        <v>303</v>
      </c>
      <c r="F28" s="89" t="s">
        <v>280</v>
      </c>
      <c r="G28" s="115"/>
    </row>
    <row r="29" spans="2:8" ht="15.9" customHeight="1">
      <c r="B29" s="20" t="s">
        <v>151</v>
      </c>
      <c r="C29" s="18" t="s">
        <v>152</v>
      </c>
      <c r="D29" s="158" t="s">
        <v>311</v>
      </c>
      <c r="E29" s="159"/>
      <c r="F29" s="89" t="s">
        <v>278</v>
      </c>
      <c r="G29" s="115" t="s">
        <v>211</v>
      </c>
      <c r="H29" s="14"/>
    </row>
    <row r="30" spans="2:8" ht="15.9" customHeight="1">
      <c r="B30" s="28" t="s">
        <v>61</v>
      </c>
      <c r="C30" s="18" t="s">
        <v>113</v>
      </c>
      <c r="D30" s="48" t="s">
        <v>312</v>
      </c>
      <c r="E30" s="85"/>
      <c r="F30" s="90"/>
      <c r="G30" s="115"/>
      <c r="H30" s="14"/>
    </row>
    <row r="31" spans="2:8" ht="27.6">
      <c r="B31" s="21"/>
      <c r="C31" s="18" t="s">
        <v>180</v>
      </c>
      <c r="D31" s="160" t="s">
        <v>212</v>
      </c>
      <c r="E31" s="161"/>
      <c r="F31" s="123" t="s">
        <v>284</v>
      </c>
      <c r="G31" s="115"/>
      <c r="H31" s="14"/>
    </row>
    <row r="32" spans="2:8" ht="15.9" customHeight="1">
      <c r="B32" s="24" t="s">
        <v>153</v>
      </c>
      <c r="C32" s="25" t="s">
        <v>114</v>
      </c>
      <c r="D32" s="122" t="s">
        <v>313</v>
      </c>
      <c r="E32" s="84"/>
      <c r="F32" s="89" t="s">
        <v>285</v>
      </c>
      <c r="G32" s="115"/>
      <c r="H32" s="14"/>
    </row>
    <row r="33" spans="2:8" ht="15.9" customHeight="1">
      <c r="B33" s="28" t="s">
        <v>154</v>
      </c>
      <c r="C33" s="25" t="s">
        <v>115</v>
      </c>
      <c r="D33" s="47" t="s">
        <v>313</v>
      </c>
      <c r="E33" s="84"/>
      <c r="F33" s="89" t="s">
        <v>286</v>
      </c>
      <c r="G33" s="115"/>
      <c r="H33" s="14"/>
    </row>
    <row r="34" spans="2:8" ht="99.75" customHeight="1" thickBot="1">
      <c r="B34" s="23"/>
      <c r="C34" s="141" t="s">
        <v>181</v>
      </c>
      <c r="D34" s="160" t="s">
        <v>287</v>
      </c>
      <c r="E34" s="161"/>
      <c r="F34" s="123" t="s">
        <v>288</v>
      </c>
      <c r="G34" s="115"/>
      <c r="H34" s="14"/>
    </row>
    <row r="35" spans="2:8" ht="15.9" customHeight="1" thickTop="1">
      <c r="B35" s="24" t="s">
        <v>155</v>
      </c>
      <c r="C35" s="25" t="s">
        <v>62</v>
      </c>
      <c r="D35" s="47" t="s">
        <v>210</v>
      </c>
      <c r="E35" s="86"/>
      <c r="F35" s="88" t="s">
        <v>289</v>
      </c>
      <c r="G35" s="115"/>
      <c r="H35" s="14"/>
    </row>
    <row r="36" spans="2:8" ht="15.9" customHeight="1">
      <c r="B36" s="24" t="s">
        <v>156</v>
      </c>
      <c r="C36" s="25" t="s">
        <v>104</v>
      </c>
      <c r="D36" s="48" t="s">
        <v>313</v>
      </c>
      <c r="E36" s="85"/>
      <c r="F36" s="91" t="s">
        <v>208</v>
      </c>
      <c r="G36" s="115" t="s">
        <v>209</v>
      </c>
      <c r="H36" s="14"/>
    </row>
    <row r="37" spans="2:8" ht="15.9" customHeight="1">
      <c r="B37" s="24" t="s">
        <v>157</v>
      </c>
      <c r="C37" s="25" t="s">
        <v>159</v>
      </c>
      <c r="D37" s="158" t="s">
        <v>199</v>
      </c>
      <c r="E37" s="159"/>
      <c r="F37" s="89" t="s">
        <v>290</v>
      </c>
      <c r="G37" s="115"/>
      <c r="H37" s="14"/>
    </row>
    <row r="38" spans="2:8" ht="15.9" customHeight="1">
      <c r="B38" s="87" t="s">
        <v>63</v>
      </c>
      <c r="C38" s="25" t="s">
        <v>158</v>
      </c>
      <c r="D38" s="158" t="s">
        <v>207</v>
      </c>
      <c r="E38" s="159"/>
      <c r="F38" s="93" t="s">
        <v>290</v>
      </c>
      <c r="G38" s="115"/>
      <c r="H38" s="14"/>
    </row>
    <row r="39" spans="2:8" ht="15.9" customHeight="1" thickBot="1">
      <c r="B39" s="73"/>
      <c r="C39" s="26"/>
      <c r="D39" s="94"/>
      <c r="E39" s="95"/>
      <c r="F39" s="96"/>
      <c r="G39" s="115"/>
    </row>
    <row r="40" spans="2:8" ht="15.9" customHeight="1" thickTop="1">
      <c r="B40" s="71"/>
      <c r="C40" s="71"/>
      <c r="D40" s="72"/>
      <c r="E40" s="72"/>
      <c r="F40" s="72"/>
      <c r="G40" s="14"/>
      <c r="H40" s="14"/>
    </row>
    <row r="41" spans="2:8" ht="15.9" customHeight="1">
      <c r="G41" s="14"/>
      <c r="H41" s="14"/>
    </row>
    <row r="42" spans="2:8" ht="15.9" customHeight="1" thickBot="1">
      <c r="D42" s="45" t="s">
        <v>183</v>
      </c>
      <c r="E42" s="45"/>
      <c r="G42" s="14"/>
      <c r="H42" s="14"/>
    </row>
    <row r="43" spans="2:8" ht="15.9" customHeight="1" thickTop="1">
      <c r="B43" s="20" t="s">
        <v>160</v>
      </c>
      <c r="C43" s="18" t="s">
        <v>161</v>
      </c>
      <c r="D43" s="158" t="s">
        <v>199</v>
      </c>
      <c r="E43" s="159"/>
      <c r="F43" s="100" t="s">
        <v>291</v>
      </c>
      <c r="G43" s="115"/>
    </row>
    <row r="44" spans="2:8" ht="15.9" customHeight="1">
      <c r="B44" s="28" t="s">
        <v>143</v>
      </c>
      <c r="C44" s="17" t="s">
        <v>214</v>
      </c>
      <c r="D44" s="124">
        <v>864869</v>
      </c>
      <c r="E44" s="98" t="s">
        <v>204</v>
      </c>
      <c r="F44" s="99" t="s">
        <v>292</v>
      </c>
      <c r="G44" s="115"/>
    </row>
    <row r="45" spans="2:8" ht="15.9" customHeight="1">
      <c r="B45" s="28"/>
      <c r="C45" s="17" t="s">
        <v>335</v>
      </c>
      <c r="D45" s="124">
        <v>29841492</v>
      </c>
      <c r="E45" s="147" t="s">
        <v>296</v>
      </c>
      <c r="F45" s="99" t="s">
        <v>292</v>
      </c>
      <c r="G45" s="115"/>
    </row>
    <row r="46" spans="2:8" ht="15.9" customHeight="1">
      <c r="B46" s="17"/>
      <c r="C46" s="17" t="s">
        <v>162</v>
      </c>
      <c r="D46" s="125">
        <v>96.887</v>
      </c>
      <c r="E46" s="82" t="s">
        <v>314</v>
      </c>
      <c r="F46" s="99" t="s">
        <v>292</v>
      </c>
      <c r="G46" s="115"/>
    </row>
    <row r="47" spans="2:8" ht="15.9" customHeight="1">
      <c r="B47" s="18" t="s">
        <v>163</v>
      </c>
      <c r="C47" s="17" t="s">
        <v>161</v>
      </c>
      <c r="D47" s="158" t="s">
        <v>213</v>
      </c>
      <c r="E47" s="159"/>
      <c r="F47" s="92"/>
      <c r="G47" s="115"/>
    </row>
    <row r="48" spans="2:8" ht="15.9" customHeight="1">
      <c r="B48" s="20" t="s">
        <v>164</v>
      </c>
      <c r="C48" s="17" t="s">
        <v>166</v>
      </c>
      <c r="D48" s="158" t="s">
        <v>199</v>
      </c>
      <c r="E48" s="159"/>
      <c r="F48" s="92" t="s">
        <v>293</v>
      </c>
      <c r="G48" s="115"/>
    </row>
    <row r="49" spans="2:7" ht="15.9" customHeight="1">
      <c r="B49" s="73" t="s">
        <v>165</v>
      </c>
      <c r="C49" s="17" t="s">
        <v>182</v>
      </c>
      <c r="D49" s="97">
        <v>0.37329528899999997</v>
      </c>
      <c r="E49" s="82" t="s">
        <v>314</v>
      </c>
      <c r="F49" s="99" t="s">
        <v>293</v>
      </c>
      <c r="G49" s="115"/>
    </row>
    <row r="50" spans="2:7" ht="15.9" customHeight="1">
      <c r="B50" s="17" t="s">
        <v>168</v>
      </c>
      <c r="C50" s="17" t="s">
        <v>167</v>
      </c>
      <c r="D50" s="158" t="s">
        <v>213</v>
      </c>
      <c r="E50" s="159"/>
      <c r="F50" s="92"/>
      <c r="G50" s="115"/>
    </row>
    <row r="51" spans="2:7" ht="15.9" customHeight="1">
      <c r="B51" s="17" t="s">
        <v>172</v>
      </c>
      <c r="C51" s="17" t="s">
        <v>171</v>
      </c>
      <c r="D51" s="158" t="s">
        <v>199</v>
      </c>
      <c r="E51" s="159"/>
      <c r="F51" s="92" t="s">
        <v>294</v>
      </c>
      <c r="G51" s="115"/>
    </row>
    <row r="52" spans="2:7" ht="15.9" customHeight="1">
      <c r="B52" s="21" t="s">
        <v>169</v>
      </c>
      <c r="C52" s="17" t="s">
        <v>170</v>
      </c>
      <c r="D52" s="158" t="s">
        <v>199</v>
      </c>
      <c r="E52" s="159"/>
      <c r="F52" s="92" t="s">
        <v>295</v>
      </c>
      <c r="G52" s="115"/>
    </row>
    <row r="53" spans="2:7" ht="15.9" customHeight="1" thickBot="1">
      <c r="B53" s="73" t="s">
        <v>165</v>
      </c>
      <c r="C53" s="17" t="s">
        <v>182</v>
      </c>
      <c r="D53" s="101">
        <v>0.38856499999999999</v>
      </c>
      <c r="E53" s="82" t="s">
        <v>314</v>
      </c>
      <c r="F53" s="102" t="s">
        <v>295</v>
      </c>
      <c r="G53" s="115"/>
    </row>
    <row r="54" spans="2:7" ht="15.9" customHeight="1" thickTop="1"/>
  </sheetData>
  <mergeCells count="11">
    <mergeCell ref="D43:E43"/>
    <mergeCell ref="D29:E29"/>
    <mergeCell ref="D31:E31"/>
    <mergeCell ref="D34:E34"/>
    <mergeCell ref="D37:E37"/>
    <mergeCell ref="D38:E38"/>
    <mergeCell ref="D47:E47"/>
    <mergeCell ref="D48:E48"/>
    <mergeCell ref="D50:E50"/>
    <mergeCell ref="D51:E51"/>
    <mergeCell ref="D52:E52"/>
  </mergeCells>
  <dataValidations count="2">
    <dataValidation allowBlank="1" sqref="F5:F30 D35:F35 F37:F39 D32:F33 F43:F53" xr:uid="{00000000-0002-0000-0200-000000000000}"/>
    <dataValidation type="list" allowBlank="1" showInputMessage="1" showErrorMessage="1" errorTitle="Unvalid entry" error="_x000a_Veuillez sélectionner l’une des options suivantes:_x000a__x000a_Oui_x000a_Non_x000a_En partie_x000a_Non applicable" promptTitle="Sélectionner l’une des options:" prompt="_x000a_Oui_x000a_Non_x000a_En partie_x000a_Non applicable" sqref="D29:E29 D43:E43 D47:E48 D37:E38 D50:E52" xr:uid="{00000000-0002-0000-0200-000001000000}">
      <formula1>"Oui,Non,En partie,Non applicable,&lt;sélectionner l'option&gt;"</formula1>
    </dataValidation>
  </dataValidations>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H93"/>
  <sheetViews>
    <sheetView tabSelected="1" zoomScale="55" zoomScaleNormal="55" zoomScalePageLayoutView="75" workbookViewId="0"/>
  </sheetViews>
  <sheetFormatPr defaultColWidth="10.8984375" defaultRowHeight="15.6"/>
  <cols>
    <col min="1" max="1" width="3.59765625" style="1" customWidth="1"/>
    <col min="2" max="2" width="9.3984375" style="2" customWidth="1"/>
    <col min="3" max="3" width="59.5" style="1" customWidth="1"/>
    <col min="4" max="4" width="33.8984375" style="1" customWidth="1"/>
    <col min="5" max="5" width="47.8984375" style="1" customWidth="1"/>
    <col min="6" max="6" width="40.8984375" style="1" customWidth="1"/>
    <col min="7" max="7" width="42.8984375" style="1" customWidth="1"/>
    <col min="8" max="8" width="21.8984375" style="1" customWidth="1"/>
    <col min="9" max="9" width="17.5" style="1" customWidth="1"/>
    <col min="10" max="10" width="15.8984375" style="1" customWidth="1"/>
    <col min="11" max="11" width="17.3984375" style="1" customWidth="1"/>
    <col min="12" max="12" width="14.8984375" style="1" customWidth="1"/>
    <col min="13" max="13" width="12.69921875" style="1" customWidth="1"/>
    <col min="14" max="14" width="15.19921875" style="1" customWidth="1"/>
    <col min="15" max="15" width="10.19921875" style="1" customWidth="1"/>
    <col min="16" max="16" width="10.59765625" style="1" customWidth="1"/>
    <col min="17" max="17" width="13.69921875" style="1" bestFit="1" customWidth="1"/>
    <col min="18" max="18" width="11.5" style="1" customWidth="1"/>
    <col min="19" max="19" width="16.09765625" style="1" customWidth="1"/>
    <col min="20" max="20" width="13.69921875" style="1" bestFit="1" customWidth="1"/>
    <col min="21" max="21" width="11.69921875" style="1" customWidth="1"/>
    <col min="22" max="22" width="15.69921875" style="1" customWidth="1"/>
    <col min="23" max="23" width="14" style="1" customWidth="1"/>
    <col min="24" max="24" width="17.69921875" style="1" customWidth="1"/>
    <col min="25" max="25" width="16.59765625" style="1" customWidth="1"/>
    <col min="26" max="26" width="15.19921875" style="1" customWidth="1"/>
    <col min="27" max="27" width="13.69921875" style="1" customWidth="1"/>
    <col min="28" max="28" width="15.59765625" style="1" customWidth="1"/>
    <col min="29" max="29" width="18.09765625" style="1" customWidth="1"/>
    <col min="30" max="30" width="13.5" style="1" customWidth="1"/>
    <col min="31" max="31" width="13.3984375" style="1" customWidth="1"/>
    <col min="32" max="32" width="15.59765625" style="1" customWidth="1"/>
    <col min="33" max="33" width="16.09765625" style="1" customWidth="1"/>
    <col min="34" max="16384" width="10.8984375" style="1"/>
  </cols>
  <sheetData>
    <row r="1" spans="2:34" ht="15.9" customHeight="1"/>
    <row r="2" spans="2:34" ht="25.8">
      <c r="B2" s="31" t="s">
        <v>64</v>
      </c>
      <c r="G2" s="104" t="s">
        <v>173</v>
      </c>
      <c r="H2" s="11" t="s">
        <v>97</v>
      </c>
      <c r="I2" s="13"/>
      <c r="J2" s="13"/>
      <c r="K2" s="13"/>
      <c r="L2" s="13"/>
      <c r="M2" s="13"/>
      <c r="N2" s="13"/>
      <c r="O2" s="13"/>
      <c r="P2" s="13"/>
      <c r="Q2" s="13"/>
      <c r="R2" s="13"/>
      <c r="S2" s="13"/>
      <c r="T2" s="13"/>
      <c r="U2" s="13"/>
      <c r="V2" s="13"/>
      <c r="W2" s="13"/>
      <c r="X2" s="13"/>
      <c r="Y2" s="13"/>
      <c r="Z2" s="13"/>
      <c r="AA2" s="13"/>
      <c r="AB2" s="13"/>
      <c r="AC2" s="10"/>
      <c r="AD2" s="10"/>
      <c r="AE2" s="10"/>
      <c r="AF2" s="10"/>
    </row>
    <row r="3" spans="2:34">
      <c r="B3" s="67" t="s">
        <v>117</v>
      </c>
      <c r="G3" s="103" t="s">
        <v>215</v>
      </c>
      <c r="H3" s="69" t="s">
        <v>130</v>
      </c>
      <c r="AC3" s="3"/>
      <c r="AD3" s="3"/>
      <c r="AE3" s="3"/>
      <c r="AF3" s="3"/>
    </row>
    <row r="4" spans="2:34" ht="109.2">
      <c r="B4" s="68" t="s">
        <v>116</v>
      </c>
      <c r="H4" s="12" t="s">
        <v>99</v>
      </c>
      <c r="I4" s="142" t="s">
        <v>353</v>
      </c>
      <c r="J4" s="142" t="s">
        <v>216</v>
      </c>
      <c r="K4" s="142" t="s">
        <v>217</v>
      </c>
      <c r="L4" s="142" t="s">
        <v>218</v>
      </c>
      <c r="M4" s="142" t="s">
        <v>219</v>
      </c>
      <c r="N4" s="142" t="s">
        <v>220</v>
      </c>
      <c r="O4" s="142" t="s">
        <v>221</v>
      </c>
      <c r="P4" s="142" t="s">
        <v>222</v>
      </c>
      <c r="Q4" s="142" t="s">
        <v>223</v>
      </c>
      <c r="R4" s="142" t="s">
        <v>224</v>
      </c>
      <c r="S4" s="142" t="s">
        <v>225</v>
      </c>
      <c r="T4" s="142" t="s">
        <v>354</v>
      </c>
      <c r="U4" s="142" t="s">
        <v>226</v>
      </c>
      <c r="V4" s="142" t="s">
        <v>227</v>
      </c>
      <c r="W4" s="142" t="s">
        <v>228</v>
      </c>
      <c r="X4" s="142" t="s">
        <v>229</v>
      </c>
      <c r="Y4" s="142" t="s">
        <v>230</v>
      </c>
      <c r="Z4" s="142" t="s">
        <v>231</v>
      </c>
      <c r="AA4" s="142" t="s">
        <v>232</v>
      </c>
      <c r="AB4" s="142" t="s">
        <v>233</v>
      </c>
      <c r="AC4" s="142" t="s">
        <v>234</v>
      </c>
      <c r="AD4" s="142" t="s">
        <v>355</v>
      </c>
      <c r="AE4" s="142" t="s">
        <v>271</v>
      </c>
      <c r="AF4" s="142" t="s">
        <v>356</v>
      </c>
      <c r="AG4" s="142" t="s">
        <v>272</v>
      </c>
      <c r="AH4" s="142" t="s">
        <v>273</v>
      </c>
    </row>
    <row r="5" spans="2:34" ht="31.2">
      <c r="B5" s="68"/>
      <c r="H5" s="143" t="s">
        <v>100</v>
      </c>
      <c r="I5" s="142" t="s">
        <v>316</v>
      </c>
      <c r="J5" s="142" t="s">
        <v>317</v>
      </c>
      <c r="K5" s="142" t="s">
        <v>318</v>
      </c>
      <c r="L5" s="142" t="s">
        <v>348</v>
      </c>
      <c r="M5" s="142" t="s">
        <v>347</v>
      </c>
      <c r="N5" s="142" t="s">
        <v>349</v>
      </c>
      <c r="O5" s="142" t="s">
        <v>350</v>
      </c>
      <c r="P5" s="142" t="s">
        <v>313</v>
      </c>
      <c r="Q5" s="142" t="s">
        <v>342</v>
      </c>
      <c r="R5" s="142" t="s">
        <v>336</v>
      </c>
      <c r="S5" s="142" t="s">
        <v>319</v>
      </c>
      <c r="T5" s="142" t="s">
        <v>320</v>
      </c>
      <c r="U5" s="142" t="s">
        <v>337</v>
      </c>
      <c r="V5" s="142" t="s">
        <v>343</v>
      </c>
      <c r="W5" s="142" t="s">
        <v>338</v>
      </c>
      <c r="X5" s="142" t="s">
        <v>339</v>
      </c>
      <c r="Y5" s="142" t="s">
        <v>340</v>
      </c>
      <c r="Z5" s="142" t="s">
        <v>344</v>
      </c>
      <c r="AA5" s="142" t="s">
        <v>321</v>
      </c>
      <c r="AB5" s="142" t="s">
        <v>322</v>
      </c>
      <c r="AC5" s="142" t="s">
        <v>323</v>
      </c>
      <c r="AD5" s="142" t="s">
        <v>324</v>
      </c>
      <c r="AE5" s="142" t="s">
        <v>313</v>
      </c>
      <c r="AF5" s="142" t="s">
        <v>325</v>
      </c>
      <c r="AG5" s="142" t="s">
        <v>345</v>
      </c>
      <c r="AH5" s="142" t="s">
        <v>346</v>
      </c>
    </row>
    <row r="6" spans="2:34" ht="18">
      <c r="H6" s="7" t="s">
        <v>98</v>
      </c>
      <c r="I6" s="148" t="s">
        <v>268</v>
      </c>
      <c r="J6" s="148" t="s">
        <v>268</v>
      </c>
      <c r="K6" s="148" t="s">
        <v>268</v>
      </c>
      <c r="L6" s="148" t="s">
        <v>268</v>
      </c>
      <c r="M6" s="148" t="s">
        <v>268</v>
      </c>
      <c r="N6" s="148" t="s">
        <v>268</v>
      </c>
      <c r="O6" s="148" t="s">
        <v>268</v>
      </c>
      <c r="P6" s="148" t="s">
        <v>268</v>
      </c>
      <c r="Q6" s="148" t="s">
        <v>268</v>
      </c>
      <c r="R6" s="148" t="s">
        <v>268</v>
      </c>
      <c r="S6" s="148" t="s">
        <v>268</v>
      </c>
      <c r="T6" s="148" t="s">
        <v>268</v>
      </c>
      <c r="U6" s="148" t="s">
        <v>268</v>
      </c>
      <c r="V6" s="148" t="s">
        <v>268</v>
      </c>
      <c r="W6" s="148" t="s">
        <v>268</v>
      </c>
      <c r="X6" s="149" t="s">
        <v>101</v>
      </c>
      <c r="Y6" s="149" t="s">
        <v>101</v>
      </c>
      <c r="Z6" s="149" t="s">
        <v>101</v>
      </c>
      <c r="AA6" s="149" t="s">
        <v>101</v>
      </c>
      <c r="AB6" s="149" t="s">
        <v>101</v>
      </c>
      <c r="AC6" s="149" t="s">
        <v>101</v>
      </c>
      <c r="AD6" s="149" t="s">
        <v>351</v>
      </c>
      <c r="AE6" s="149" t="s">
        <v>274</v>
      </c>
      <c r="AF6" s="149" t="s">
        <v>269</v>
      </c>
      <c r="AG6" s="149" t="s">
        <v>274</v>
      </c>
      <c r="AH6" s="149" t="s">
        <v>101</v>
      </c>
    </row>
    <row r="7" spans="2:34" ht="21">
      <c r="B7" s="171" t="s">
        <v>65</v>
      </c>
      <c r="C7" s="172"/>
      <c r="D7" s="173"/>
      <c r="E7" s="174" t="s">
        <v>196</v>
      </c>
      <c r="F7" s="172"/>
      <c r="G7" s="173"/>
      <c r="H7" s="175" t="s">
        <v>177</v>
      </c>
      <c r="I7" s="172"/>
      <c r="J7" s="172"/>
      <c r="K7" s="172"/>
      <c r="L7" s="172"/>
      <c r="M7" s="172"/>
      <c r="N7" s="172"/>
      <c r="O7" s="172"/>
      <c r="P7" s="172"/>
      <c r="Q7" s="172"/>
      <c r="R7" s="172"/>
      <c r="S7" s="172"/>
      <c r="T7" s="172"/>
      <c r="U7" s="172"/>
      <c r="V7" s="172"/>
      <c r="W7" s="172"/>
      <c r="X7" s="172"/>
      <c r="Y7" s="172"/>
      <c r="Z7" s="172"/>
      <c r="AA7" s="172"/>
      <c r="AB7" s="172"/>
      <c r="AC7" s="172"/>
      <c r="AD7" s="172"/>
      <c r="AF7" s="9"/>
    </row>
    <row r="8" spans="2:34" ht="62.25" customHeight="1">
      <c r="B8" s="176" t="s">
        <v>197</v>
      </c>
      <c r="C8" s="177"/>
      <c r="D8" s="178"/>
      <c r="E8" s="176" t="s">
        <v>175</v>
      </c>
      <c r="F8" s="177"/>
      <c r="G8" s="178"/>
      <c r="H8" s="179" t="s">
        <v>102</v>
      </c>
      <c r="I8" s="180"/>
      <c r="J8" s="180"/>
      <c r="K8" s="180"/>
      <c r="L8" s="180"/>
      <c r="M8" s="180"/>
      <c r="N8" s="180"/>
      <c r="O8" s="180"/>
      <c r="P8" s="180"/>
      <c r="Q8" s="180"/>
      <c r="R8" s="180"/>
      <c r="S8" s="180"/>
      <c r="T8" s="180"/>
      <c r="U8" s="180"/>
      <c r="V8" s="180"/>
      <c r="W8" s="180"/>
      <c r="X8" s="180"/>
      <c r="Y8" s="180"/>
      <c r="Z8" s="180"/>
      <c r="AA8" s="180"/>
      <c r="AB8" s="180"/>
      <c r="AC8" s="180"/>
      <c r="AD8" s="180"/>
      <c r="AE8" s="70"/>
      <c r="AF8" s="9"/>
    </row>
    <row r="9" spans="2:34" ht="31.2">
      <c r="B9" s="51" t="s">
        <v>118</v>
      </c>
      <c r="C9" s="4"/>
      <c r="D9" s="52" t="s">
        <v>121</v>
      </c>
      <c r="E9" s="144" t="s">
        <v>96</v>
      </c>
      <c r="F9" s="105" t="s">
        <v>185</v>
      </c>
      <c r="G9" s="108" t="s">
        <v>174</v>
      </c>
      <c r="H9" s="54" t="s">
        <v>103</v>
      </c>
      <c r="I9" s="53">
        <v>99497004552</v>
      </c>
      <c r="J9" s="53">
        <v>50971105</v>
      </c>
      <c r="K9" s="53">
        <v>56031012438</v>
      </c>
      <c r="L9" s="53">
        <v>117654486</v>
      </c>
      <c r="M9" s="53">
        <v>3630843</v>
      </c>
      <c r="N9" s="53">
        <v>965844404</v>
      </c>
      <c r="O9" s="53">
        <v>1078764</v>
      </c>
      <c r="P9" s="53">
        <v>0</v>
      </c>
      <c r="Q9" s="53">
        <v>233450608</v>
      </c>
      <c r="R9" s="53">
        <v>1521320</v>
      </c>
      <c r="S9" s="53">
        <v>60679882</v>
      </c>
      <c r="T9" s="53">
        <v>388826727</v>
      </c>
      <c r="U9" s="53">
        <v>0</v>
      </c>
      <c r="V9" s="53">
        <v>3297150</v>
      </c>
      <c r="W9" s="53">
        <v>0</v>
      </c>
      <c r="X9" s="53">
        <v>8864474719</v>
      </c>
      <c r="Y9" s="53">
        <v>5176125446</v>
      </c>
      <c r="Z9" s="53">
        <v>2327486872</v>
      </c>
      <c r="AA9" s="53">
        <v>3560969234</v>
      </c>
      <c r="AB9" s="53">
        <v>26318545</v>
      </c>
      <c r="AC9" s="53">
        <v>4491653</v>
      </c>
      <c r="AD9" s="53">
        <v>100504806</v>
      </c>
      <c r="AE9" s="53">
        <v>333719406</v>
      </c>
      <c r="AF9" s="53">
        <v>51576231</v>
      </c>
      <c r="AG9" s="53">
        <v>191885675</v>
      </c>
      <c r="AH9" s="53">
        <v>4720393</v>
      </c>
    </row>
    <row r="10" spans="2:34">
      <c r="B10" s="60" t="s">
        <v>2</v>
      </c>
      <c r="C10" s="61" t="s">
        <v>66</v>
      </c>
      <c r="D10" s="6"/>
      <c r="E10" s="56"/>
      <c r="F10" s="107"/>
      <c r="G10" s="106"/>
      <c r="H10" s="55">
        <v>0</v>
      </c>
    </row>
    <row r="11" spans="2:34">
      <c r="B11" s="62" t="s">
        <v>3</v>
      </c>
      <c r="C11" s="63" t="s">
        <v>119</v>
      </c>
      <c r="D11" s="5"/>
      <c r="E11" s="56"/>
      <c r="F11" s="107"/>
      <c r="G11" s="5"/>
      <c r="H11" s="55">
        <v>0</v>
      </c>
    </row>
    <row r="12" spans="2:34" ht="31.2">
      <c r="B12" s="58" t="s">
        <v>4</v>
      </c>
      <c r="C12" s="49" t="s">
        <v>120</v>
      </c>
      <c r="D12" s="46" t="s">
        <v>315</v>
      </c>
      <c r="E12" s="56" t="s">
        <v>236</v>
      </c>
      <c r="F12" s="107" t="s">
        <v>297</v>
      </c>
      <c r="G12" s="127">
        <v>4313051723</v>
      </c>
      <c r="H12" s="55">
        <v>3679512304</v>
      </c>
      <c r="I12" s="128">
        <v>35000000</v>
      </c>
      <c r="J12" s="128">
        <v>0</v>
      </c>
      <c r="K12" s="128">
        <v>0</v>
      </c>
      <c r="L12" s="128">
        <v>0</v>
      </c>
      <c r="M12" s="128">
        <v>0</v>
      </c>
      <c r="N12" s="128">
        <v>0</v>
      </c>
      <c r="O12" s="128">
        <v>0</v>
      </c>
      <c r="P12" s="128">
        <v>0</v>
      </c>
      <c r="Q12" s="128">
        <v>0</v>
      </c>
      <c r="R12" s="128">
        <v>0</v>
      </c>
      <c r="S12" s="128">
        <v>0</v>
      </c>
      <c r="T12" s="128">
        <v>0</v>
      </c>
      <c r="U12" s="128">
        <v>0</v>
      </c>
      <c r="V12" s="128">
        <v>0</v>
      </c>
      <c r="W12" s="128">
        <v>0</v>
      </c>
      <c r="X12" s="128">
        <v>3638763393</v>
      </c>
      <c r="Y12" s="128">
        <v>0</v>
      </c>
      <c r="Z12" s="128">
        <v>0</v>
      </c>
      <c r="AA12" s="128">
        <v>0</v>
      </c>
      <c r="AB12" s="128">
        <v>0</v>
      </c>
      <c r="AC12" s="128">
        <v>0</v>
      </c>
      <c r="AD12" s="128">
        <v>3701518</v>
      </c>
      <c r="AE12" s="128">
        <v>0</v>
      </c>
      <c r="AF12" s="128">
        <v>327000</v>
      </c>
      <c r="AG12" s="1">
        <v>0</v>
      </c>
      <c r="AH12" s="1">
        <v>1720393</v>
      </c>
    </row>
    <row r="13" spans="2:34">
      <c r="B13" s="58" t="s">
        <v>4</v>
      </c>
      <c r="C13" s="49" t="s">
        <v>120</v>
      </c>
      <c r="D13" s="46" t="s">
        <v>315</v>
      </c>
      <c r="E13" s="56" t="s">
        <v>238</v>
      </c>
      <c r="F13" s="107" t="s">
        <v>297</v>
      </c>
      <c r="G13" s="127">
        <v>838993882</v>
      </c>
      <c r="H13" s="55">
        <v>640993882</v>
      </c>
      <c r="I13" s="128">
        <v>15525172</v>
      </c>
      <c r="J13" s="128">
        <v>0</v>
      </c>
      <c r="K13" s="128">
        <v>0</v>
      </c>
      <c r="L13" s="128">
        <v>0</v>
      </c>
      <c r="M13" s="128">
        <v>0</v>
      </c>
      <c r="N13" s="128">
        <v>0</v>
      </c>
      <c r="O13" s="128">
        <v>0</v>
      </c>
      <c r="P13" s="128">
        <v>0</v>
      </c>
      <c r="Q13" s="128">
        <v>0</v>
      </c>
      <c r="R13" s="128">
        <v>0</v>
      </c>
      <c r="S13" s="128">
        <v>0</v>
      </c>
      <c r="T13" s="128">
        <v>0</v>
      </c>
      <c r="U13" s="128">
        <v>0</v>
      </c>
      <c r="V13" s="128">
        <v>0</v>
      </c>
      <c r="W13" s="128">
        <v>0</v>
      </c>
      <c r="X13" s="128">
        <v>606008009</v>
      </c>
      <c r="Y13" s="128">
        <v>0</v>
      </c>
      <c r="Z13" s="128">
        <v>0</v>
      </c>
      <c r="AA13" s="128">
        <v>0</v>
      </c>
      <c r="AB13" s="128">
        <v>0</v>
      </c>
      <c r="AC13" s="128">
        <v>0</v>
      </c>
      <c r="AD13" s="128">
        <v>12559096</v>
      </c>
      <c r="AE13" s="128">
        <v>0</v>
      </c>
      <c r="AF13" s="128">
        <v>327273</v>
      </c>
      <c r="AG13" s="1">
        <v>6574332</v>
      </c>
      <c r="AH13" s="1">
        <v>0</v>
      </c>
    </row>
    <row r="14" spans="2:34">
      <c r="B14" s="58" t="s">
        <v>4</v>
      </c>
      <c r="C14" s="49" t="s">
        <v>120</v>
      </c>
      <c r="D14" s="46" t="s">
        <v>315</v>
      </c>
      <c r="E14" s="146" t="s">
        <v>331</v>
      </c>
      <c r="F14" s="107" t="s">
        <v>297</v>
      </c>
      <c r="G14" s="127">
        <v>221879695</v>
      </c>
      <c r="H14" s="55">
        <v>174703169</v>
      </c>
      <c r="I14" s="128">
        <v>0</v>
      </c>
      <c r="J14" s="128">
        <v>927179</v>
      </c>
      <c r="K14" s="128">
        <v>5012000</v>
      </c>
      <c r="L14" s="128">
        <v>6486486</v>
      </c>
      <c r="M14" s="128">
        <v>3594483</v>
      </c>
      <c r="N14" s="128">
        <v>0</v>
      </c>
      <c r="O14" s="128">
        <v>0</v>
      </c>
      <c r="P14" s="128">
        <v>0</v>
      </c>
      <c r="Q14" s="128">
        <v>1274019</v>
      </c>
      <c r="R14" s="128">
        <v>0</v>
      </c>
      <c r="S14" s="128">
        <v>245531</v>
      </c>
      <c r="T14" s="128">
        <v>0</v>
      </c>
      <c r="U14" s="128">
        <v>0</v>
      </c>
      <c r="V14" s="128">
        <v>3297150</v>
      </c>
      <c r="W14" s="128">
        <v>0</v>
      </c>
      <c r="X14" s="128">
        <v>99801638</v>
      </c>
      <c r="Y14" s="128">
        <v>0</v>
      </c>
      <c r="Z14" s="128">
        <v>3750000</v>
      </c>
      <c r="AA14" s="128">
        <v>0</v>
      </c>
      <c r="AB14" s="128">
        <v>0</v>
      </c>
      <c r="AC14" s="128">
        <v>0</v>
      </c>
      <c r="AD14" s="128">
        <v>7298029</v>
      </c>
      <c r="AE14" s="128">
        <v>0</v>
      </c>
      <c r="AF14" s="128">
        <v>34313156</v>
      </c>
      <c r="AG14" s="1">
        <v>8703498</v>
      </c>
      <c r="AH14" s="1">
        <v>0</v>
      </c>
    </row>
    <row r="15" spans="2:34">
      <c r="B15" s="58" t="s">
        <v>4</v>
      </c>
      <c r="C15" s="49" t="s">
        <v>120</v>
      </c>
      <c r="D15" s="46" t="s">
        <v>315</v>
      </c>
      <c r="E15" s="56" t="s">
        <v>242</v>
      </c>
      <c r="F15" s="107" t="s">
        <v>297</v>
      </c>
      <c r="G15" s="127">
        <v>179112602</v>
      </c>
      <c r="H15" s="55">
        <v>131146762</v>
      </c>
      <c r="I15" s="128">
        <v>38337582</v>
      </c>
      <c r="J15" s="128">
        <v>9443938</v>
      </c>
      <c r="K15" s="128">
        <v>0</v>
      </c>
      <c r="L15" s="128">
        <v>0</v>
      </c>
      <c r="M15" s="128">
        <v>0</v>
      </c>
      <c r="N15" s="128">
        <v>1457144</v>
      </c>
      <c r="O15" s="128">
        <v>49500</v>
      </c>
      <c r="P15" s="128">
        <v>0</v>
      </c>
      <c r="Q15" s="128">
        <v>0</v>
      </c>
      <c r="R15" s="128">
        <v>0</v>
      </c>
      <c r="S15" s="128">
        <v>57800</v>
      </c>
      <c r="T15" s="128">
        <v>33803</v>
      </c>
      <c r="U15" s="128">
        <v>0</v>
      </c>
      <c r="V15" s="128">
        <v>0</v>
      </c>
      <c r="W15" s="128">
        <v>0</v>
      </c>
      <c r="X15" s="128">
        <v>24516299</v>
      </c>
      <c r="Y15" s="128">
        <v>16426117</v>
      </c>
      <c r="Z15" s="128">
        <v>18995479</v>
      </c>
      <c r="AA15" s="128">
        <v>4141144</v>
      </c>
      <c r="AB15" s="128">
        <v>538545</v>
      </c>
      <c r="AC15" s="128">
        <v>0</v>
      </c>
      <c r="AD15" s="128">
        <v>13084950</v>
      </c>
      <c r="AE15" s="128">
        <v>0</v>
      </c>
      <c r="AF15" s="128">
        <v>0</v>
      </c>
      <c r="AG15" s="1">
        <v>4064461</v>
      </c>
      <c r="AH15" s="1">
        <v>0</v>
      </c>
    </row>
    <row r="16" spans="2:34">
      <c r="B16" s="58" t="s">
        <v>4</v>
      </c>
      <c r="C16" s="49" t="s">
        <v>120</v>
      </c>
      <c r="D16" s="46" t="s">
        <v>252</v>
      </c>
      <c r="E16" s="56" t="s">
        <v>243</v>
      </c>
      <c r="F16" s="107" t="s">
        <v>297</v>
      </c>
      <c r="G16" s="127">
        <v>74318782</v>
      </c>
      <c r="H16" s="55">
        <v>74318782</v>
      </c>
      <c r="I16" s="128">
        <v>0</v>
      </c>
      <c r="J16" s="128">
        <v>0</v>
      </c>
      <c r="K16" s="128">
        <v>0</v>
      </c>
      <c r="L16" s="128">
        <v>0</v>
      </c>
      <c r="M16" s="128">
        <v>0</v>
      </c>
      <c r="N16" s="128">
        <v>0</v>
      </c>
      <c r="O16" s="128">
        <v>0</v>
      </c>
      <c r="P16" s="128">
        <v>0</v>
      </c>
      <c r="Q16" s="128">
        <v>0</v>
      </c>
      <c r="R16" s="128">
        <v>0</v>
      </c>
      <c r="S16" s="128">
        <v>0</v>
      </c>
      <c r="T16" s="128">
        <v>0</v>
      </c>
      <c r="U16" s="128">
        <v>0</v>
      </c>
      <c r="V16" s="128">
        <v>0</v>
      </c>
      <c r="W16" s="128">
        <v>0</v>
      </c>
      <c r="X16" s="128">
        <v>0</v>
      </c>
      <c r="Y16" s="128">
        <v>74318782</v>
      </c>
      <c r="Z16" s="128">
        <v>0</v>
      </c>
      <c r="AA16" s="128">
        <v>0</v>
      </c>
      <c r="AB16" s="128">
        <v>0</v>
      </c>
      <c r="AC16" s="128">
        <v>0</v>
      </c>
      <c r="AD16" s="128">
        <v>0</v>
      </c>
      <c r="AE16" s="128">
        <v>0</v>
      </c>
      <c r="AF16" s="128">
        <v>0</v>
      </c>
      <c r="AG16" s="1">
        <v>0</v>
      </c>
      <c r="AH16" s="1">
        <v>0</v>
      </c>
    </row>
    <row r="17" spans="2:34">
      <c r="B17" s="58" t="s">
        <v>4</v>
      </c>
      <c r="C17" s="49" t="s">
        <v>120</v>
      </c>
      <c r="D17" s="46" t="s">
        <v>252</v>
      </c>
      <c r="E17" s="56" t="s">
        <v>275</v>
      </c>
      <c r="F17" s="107" t="s">
        <v>297</v>
      </c>
      <c r="G17" s="127">
        <v>24374955</v>
      </c>
      <c r="H17" s="55">
        <v>24374955</v>
      </c>
      <c r="I17" s="128">
        <v>850000</v>
      </c>
      <c r="J17" s="128">
        <v>0</v>
      </c>
      <c r="K17" s="128">
        <v>0</v>
      </c>
      <c r="L17" s="128">
        <v>0</v>
      </c>
      <c r="M17" s="128">
        <v>0</v>
      </c>
      <c r="N17" s="128">
        <v>0</v>
      </c>
      <c r="O17" s="128">
        <v>0</v>
      </c>
      <c r="P17" s="128">
        <v>0</v>
      </c>
      <c r="Q17" s="128">
        <v>0</v>
      </c>
      <c r="R17" s="128">
        <v>0</v>
      </c>
      <c r="S17" s="128">
        <v>0</v>
      </c>
      <c r="T17" s="128">
        <v>0</v>
      </c>
      <c r="U17" s="128">
        <v>0</v>
      </c>
      <c r="V17" s="128">
        <v>0</v>
      </c>
      <c r="W17" s="128">
        <v>0</v>
      </c>
      <c r="X17" s="128">
        <v>20174955</v>
      </c>
      <c r="Y17" s="128">
        <v>0</v>
      </c>
      <c r="Z17" s="128">
        <v>0</v>
      </c>
      <c r="AA17" s="128">
        <v>0</v>
      </c>
      <c r="AB17" s="128">
        <v>0</v>
      </c>
      <c r="AC17" s="128">
        <v>0</v>
      </c>
      <c r="AD17" s="128">
        <v>0</v>
      </c>
      <c r="AE17" s="128">
        <v>0</v>
      </c>
      <c r="AF17" s="128">
        <v>1350000</v>
      </c>
      <c r="AG17" s="1">
        <v>0</v>
      </c>
      <c r="AH17" s="1">
        <v>2000000</v>
      </c>
    </row>
    <row r="18" spans="2:34">
      <c r="B18" s="58" t="s">
        <v>5</v>
      </c>
      <c r="C18" s="49" t="s">
        <v>122</v>
      </c>
      <c r="D18" s="46" t="s">
        <v>213</v>
      </c>
      <c r="E18" s="56"/>
      <c r="F18" s="107"/>
      <c r="G18" s="127"/>
      <c r="H18" s="55">
        <v>0</v>
      </c>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row>
    <row r="19" spans="2:34">
      <c r="B19" s="58" t="s">
        <v>6</v>
      </c>
      <c r="C19" s="49" t="s">
        <v>67</v>
      </c>
      <c r="D19" s="46" t="s">
        <v>213</v>
      </c>
      <c r="E19" s="56"/>
      <c r="F19" s="107"/>
      <c r="G19" s="127"/>
      <c r="H19" s="55">
        <v>0</v>
      </c>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row>
    <row r="20" spans="2:34">
      <c r="B20" s="58" t="s">
        <v>7</v>
      </c>
      <c r="C20" s="49" t="s">
        <v>68</v>
      </c>
      <c r="D20" s="46" t="s">
        <v>258</v>
      </c>
      <c r="E20" s="56" t="s">
        <v>244</v>
      </c>
      <c r="F20" s="107" t="s">
        <v>297</v>
      </c>
      <c r="G20" s="127">
        <v>1012500</v>
      </c>
      <c r="H20" s="55">
        <v>0</v>
      </c>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row>
    <row r="21" spans="2:34">
      <c r="B21" s="58" t="s">
        <v>7</v>
      </c>
      <c r="C21" s="49" t="s">
        <v>68</v>
      </c>
      <c r="D21" s="46" t="s">
        <v>315</v>
      </c>
      <c r="E21" s="56" t="s">
        <v>239</v>
      </c>
      <c r="F21" s="107" t="s">
        <v>297</v>
      </c>
      <c r="G21" s="127">
        <v>373814003</v>
      </c>
      <c r="H21" s="55">
        <v>365872388</v>
      </c>
      <c r="I21" s="128">
        <v>363263388</v>
      </c>
      <c r="J21" s="128">
        <v>96000</v>
      </c>
      <c r="K21" s="128">
        <v>288000</v>
      </c>
      <c r="L21" s="128">
        <v>168000</v>
      </c>
      <c r="M21" s="128">
        <v>0</v>
      </c>
      <c r="N21" s="128">
        <v>0</v>
      </c>
      <c r="O21" s="128">
        <v>0</v>
      </c>
      <c r="P21" s="128">
        <v>0</v>
      </c>
      <c r="Q21" s="128">
        <v>0</v>
      </c>
      <c r="R21" s="128">
        <v>0</v>
      </c>
      <c r="S21" s="128">
        <v>0</v>
      </c>
      <c r="T21" s="128">
        <v>0</v>
      </c>
      <c r="U21" s="128">
        <v>0</v>
      </c>
      <c r="V21" s="128">
        <v>0</v>
      </c>
      <c r="W21" s="128">
        <v>0</v>
      </c>
      <c r="X21" s="128">
        <v>1523000</v>
      </c>
      <c r="Y21" s="128">
        <v>0</v>
      </c>
      <c r="Z21" s="128">
        <v>183000</v>
      </c>
      <c r="AA21" s="128">
        <v>0</v>
      </c>
      <c r="AB21" s="128">
        <v>0</v>
      </c>
      <c r="AC21" s="128">
        <v>96000</v>
      </c>
      <c r="AD21" s="128">
        <v>0</v>
      </c>
      <c r="AE21" s="128">
        <v>63000</v>
      </c>
      <c r="AF21" s="128">
        <v>192000</v>
      </c>
      <c r="AG21" s="1">
        <v>0</v>
      </c>
      <c r="AH21" s="1">
        <v>0</v>
      </c>
    </row>
    <row r="22" spans="2:34">
      <c r="B22" s="58" t="s">
        <v>7</v>
      </c>
      <c r="C22" s="49" t="s">
        <v>68</v>
      </c>
      <c r="D22" s="46" t="s">
        <v>252</v>
      </c>
      <c r="E22" s="56" t="s">
        <v>244</v>
      </c>
      <c r="F22" s="107" t="s">
        <v>297</v>
      </c>
      <c r="G22" s="127">
        <v>1181910157</v>
      </c>
      <c r="H22" s="55">
        <v>1181910157</v>
      </c>
      <c r="I22" s="128">
        <v>761560853</v>
      </c>
      <c r="J22" s="128">
        <v>0</v>
      </c>
      <c r="K22" s="128">
        <v>0</v>
      </c>
      <c r="L22" s="128">
        <v>0</v>
      </c>
      <c r="M22" s="128">
        <v>0</v>
      </c>
      <c r="N22" s="128">
        <v>0</v>
      </c>
      <c r="O22" s="128">
        <v>0</v>
      </c>
      <c r="P22" s="128">
        <v>0</v>
      </c>
      <c r="Q22" s="128">
        <v>19991550</v>
      </c>
      <c r="R22" s="128">
        <v>0</v>
      </c>
      <c r="S22" s="128">
        <v>0</v>
      </c>
      <c r="T22" s="128">
        <v>0</v>
      </c>
      <c r="U22" s="128">
        <v>0</v>
      </c>
      <c r="V22" s="128">
        <v>0</v>
      </c>
      <c r="W22" s="128">
        <v>0</v>
      </c>
      <c r="X22" s="128">
        <v>364725834</v>
      </c>
      <c r="Y22" s="128">
        <v>0</v>
      </c>
      <c r="Z22" s="128">
        <v>0</v>
      </c>
      <c r="AA22" s="128">
        <v>0</v>
      </c>
      <c r="AB22" s="128">
        <v>0</v>
      </c>
      <c r="AC22" s="128">
        <v>3052600</v>
      </c>
      <c r="AD22" s="128">
        <v>28619320</v>
      </c>
      <c r="AE22" s="128">
        <v>0</v>
      </c>
      <c r="AF22" s="128">
        <v>3960000</v>
      </c>
      <c r="AG22" s="1">
        <v>0</v>
      </c>
      <c r="AH22" s="1">
        <v>0</v>
      </c>
    </row>
    <row r="23" spans="2:34">
      <c r="B23" s="65" t="s">
        <v>8</v>
      </c>
      <c r="C23" s="63" t="s">
        <v>69</v>
      </c>
      <c r="D23" s="5"/>
      <c r="E23" s="56"/>
      <c r="F23" s="107"/>
      <c r="G23" s="5"/>
      <c r="H23" s="55">
        <v>0</v>
      </c>
    </row>
    <row r="24" spans="2:34" ht="31.2">
      <c r="B24" s="58" t="s">
        <v>9</v>
      </c>
      <c r="C24" s="49" t="s">
        <v>123</v>
      </c>
      <c r="D24" s="46" t="s">
        <v>213</v>
      </c>
      <c r="E24" s="56"/>
      <c r="F24" s="107"/>
    </row>
    <row r="25" spans="2:34" ht="31.2">
      <c r="B25" s="58" t="s">
        <v>10</v>
      </c>
      <c r="C25" s="49" t="s">
        <v>70</v>
      </c>
      <c r="D25" s="46" t="s">
        <v>252</v>
      </c>
      <c r="E25" s="56" t="s">
        <v>248</v>
      </c>
      <c r="F25" s="107" t="s">
        <v>299</v>
      </c>
      <c r="G25" s="127">
        <v>13000000</v>
      </c>
      <c r="H25" s="55">
        <v>13000000</v>
      </c>
      <c r="I25" s="128">
        <v>0</v>
      </c>
      <c r="J25" s="128">
        <v>0</v>
      </c>
      <c r="K25" s="128">
        <v>0</v>
      </c>
      <c r="L25" s="128">
        <v>0</v>
      </c>
      <c r="M25" s="128">
        <v>0</v>
      </c>
      <c r="N25" s="128">
        <v>0</v>
      </c>
      <c r="O25" s="128">
        <v>0</v>
      </c>
      <c r="P25" s="128">
        <v>0</v>
      </c>
      <c r="Q25" s="128">
        <v>0</v>
      </c>
      <c r="R25" s="128">
        <v>0</v>
      </c>
      <c r="S25" s="128">
        <v>0</v>
      </c>
      <c r="T25" s="128">
        <v>0</v>
      </c>
      <c r="U25" s="128">
        <v>0</v>
      </c>
      <c r="V25" s="128">
        <v>0</v>
      </c>
      <c r="W25" s="128">
        <v>0</v>
      </c>
      <c r="X25" s="128">
        <v>2000000</v>
      </c>
      <c r="Y25" s="128">
        <v>0</v>
      </c>
      <c r="Z25" s="128">
        <v>2000000</v>
      </c>
      <c r="AA25" s="128">
        <v>0</v>
      </c>
      <c r="AB25" s="128">
        <v>2000000</v>
      </c>
      <c r="AC25" s="128">
        <v>0</v>
      </c>
      <c r="AD25" s="128">
        <v>5500000</v>
      </c>
      <c r="AE25" s="128">
        <v>0</v>
      </c>
      <c r="AF25" s="128">
        <v>500000</v>
      </c>
      <c r="AG25" s="1">
        <v>0</v>
      </c>
      <c r="AH25" s="1">
        <v>1000000</v>
      </c>
    </row>
    <row r="26" spans="2:34" ht="31.2">
      <c r="B26" s="65" t="s">
        <v>11</v>
      </c>
      <c r="C26" s="63" t="s">
        <v>71</v>
      </c>
      <c r="D26" s="6"/>
      <c r="E26" s="56"/>
      <c r="F26" s="107"/>
      <c r="G26" s="6"/>
      <c r="H26" s="55">
        <v>0</v>
      </c>
    </row>
    <row r="27" spans="2:34" ht="31.2">
      <c r="B27" s="58" t="s">
        <v>12</v>
      </c>
      <c r="C27" s="49" t="s">
        <v>72</v>
      </c>
      <c r="D27" s="46" t="s">
        <v>252</v>
      </c>
      <c r="E27" s="56" t="s">
        <v>246</v>
      </c>
      <c r="F27" s="107" t="s">
        <v>299</v>
      </c>
      <c r="G27" s="127">
        <v>220277800</v>
      </c>
      <c r="H27" s="55">
        <v>220277800</v>
      </c>
      <c r="I27" s="128">
        <v>0</v>
      </c>
      <c r="J27" s="128">
        <v>0</v>
      </c>
      <c r="K27" s="128">
        <v>0</v>
      </c>
      <c r="L27" s="128">
        <v>0</v>
      </c>
      <c r="M27" s="128">
        <v>0</v>
      </c>
      <c r="N27" s="128">
        <v>0</v>
      </c>
      <c r="O27" s="128">
        <v>0</v>
      </c>
      <c r="P27" s="128">
        <v>0</v>
      </c>
      <c r="Q27" s="128">
        <v>0</v>
      </c>
      <c r="R27" s="128">
        <v>0</v>
      </c>
      <c r="S27" s="128">
        <v>0</v>
      </c>
      <c r="T27" s="128">
        <v>0</v>
      </c>
      <c r="U27" s="128">
        <v>0</v>
      </c>
      <c r="V27" s="128">
        <v>0</v>
      </c>
      <c r="W27" s="128">
        <v>0</v>
      </c>
      <c r="X27" s="128">
        <v>7500000</v>
      </c>
      <c r="Y27" s="128">
        <v>75000000</v>
      </c>
      <c r="Z27" s="128">
        <v>0</v>
      </c>
      <c r="AA27" s="128">
        <v>41750000</v>
      </c>
      <c r="AB27" s="128">
        <v>23780000</v>
      </c>
      <c r="AC27" s="128">
        <v>0</v>
      </c>
      <c r="AD27" s="128">
        <v>18366000</v>
      </c>
      <c r="AE27" s="128">
        <v>18750000</v>
      </c>
      <c r="AF27" s="128">
        <v>4866000</v>
      </c>
      <c r="AG27" s="1">
        <v>30265800</v>
      </c>
      <c r="AH27" s="1">
        <v>0</v>
      </c>
    </row>
    <row r="28" spans="2:34">
      <c r="B28" s="58" t="s">
        <v>13</v>
      </c>
      <c r="C28" s="49" t="s">
        <v>73</v>
      </c>
      <c r="D28" s="46" t="s">
        <v>213</v>
      </c>
      <c r="E28" s="56"/>
      <c r="F28" s="107"/>
      <c r="G28" s="5"/>
      <c r="H28" s="55">
        <v>0</v>
      </c>
    </row>
    <row r="29" spans="2:34">
      <c r="B29" s="58" t="s">
        <v>14</v>
      </c>
      <c r="C29" s="49" t="s">
        <v>74</v>
      </c>
      <c r="D29" s="46" t="s">
        <v>213</v>
      </c>
      <c r="E29" s="56"/>
      <c r="F29" s="107"/>
      <c r="G29" s="5"/>
      <c r="H29" s="55">
        <v>0</v>
      </c>
    </row>
    <row r="30" spans="2:34">
      <c r="B30" s="62" t="s">
        <v>15</v>
      </c>
      <c r="C30" s="63" t="s">
        <v>75</v>
      </c>
      <c r="D30" s="6"/>
      <c r="E30" s="56"/>
      <c r="F30" s="107"/>
      <c r="G30" s="6"/>
      <c r="H30" s="55">
        <v>0</v>
      </c>
    </row>
    <row r="31" spans="2:34">
      <c r="B31" s="58" t="s">
        <v>16</v>
      </c>
      <c r="C31" s="49" t="s">
        <v>76</v>
      </c>
      <c r="D31" s="46" t="s">
        <v>252</v>
      </c>
      <c r="E31" s="146" t="s">
        <v>235</v>
      </c>
      <c r="F31" s="107" t="s">
        <v>300</v>
      </c>
      <c r="G31" s="127">
        <v>5051195508</v>
      </c>
      <c r="H31" s="55">
        <v>5051195508</v>
      </c>
      <c r="I31" s="128">
        <v>1394876173</v>
      </c>
      <c r="J31" s="128">
        <v>40503988</v>
      </c>
      <c r="K31" s="128">
        <v>8788513</v>
      </c>
      <c r="L31" s="128">
        <v>33142300</v>
      </c>
      <c r="M31" s="128">
        <v>36360</v>
      </c>
      <c r="N31" s="128">
        <v>1387260</v>
      </c>
      <c r="O31" s="128">
        <v>1029264</v>
      </c>
      <c r="P31" s="128">
        <v>0</v>
      </c>
      <c r="Q31" s="128">
        <v>2278979</v>
      </c>
      <c r="R31" s="128">
        <v>1521320</v>
      </c>
      <c r="S31" s="128">
        <v>0</v>
      </c>
      <c r="T31" s="128">
        <v>0</v>
      </c>
      <c r="U31" s="128">
        <v>0</v>
      </c>
      <c r="V31" s="128">
        <v>0</v>
      </c>
      <c r="W31" s="128">
        <v>0</v>
      </c>
      <c r="X31" s="128">
        <v>1191656730</v>
      </c>
      <c r="Y31" s="128">
        <v>1805528567</v>
      </c>
      <c r="Z31" s="128">
        <v>401880386</v>
      </c>
      <c r="AA31" s="128">
        <v>125712062</v>
      </c>
      <c r="AB31" s="128">
        <v>0</v>
      </c>
      <c r="AC31" s="128">
        <v>1343053</v>
      </c>
      <c r="AD31" s="128">
        <v>11375893</v>
      </c>
      <c r="AE31" s="128">
        <v>18548888</v>
      </c>
      <c r="AF31" s="128">
        <v>5740802</v>
      </c>
      <c r="AG31" s="1">
        <v>5844970</v>
      </c>
      <c r="AH31" s="1">
        <v>0</v>
      </c>
    </row>
    <row r="32" spans="2:34">
      <c r="B32" s="58" t="s">
        <v>16</v>
      </c>
      <c r="C32" s="49" t="s">
        <v>76</v>
      </c>
      <c r="D32" s="46" t="s">
        <v>252</v>
      </c>
      <c r="E32" s="56" t="s">
        <v>275</v>
      </c>
      <c r="F32" s="107" t="s">
        <v>300</v>
      </c>
      <c r="G32" s="127">
        <v>77857700</v>
      </c>
      <c r="H32" s="55">
        <v>77857700</v>
      </c>
      <c r="I32" s="128">
        <v>0</v>
      </c>
      <c r="J32" s="128">
        <v>0</v>
      </c>
      <c r="K32" s="128">
        <v>0</v>
      </c>
      <c r="L32" s="128">
        <v>77857700</v>
      </c>
      <c r="M32" s="128">
        <v>0</v>
      </c>
      <c r="N32" s="128">
        <v>0</v>
      </c>
      <c r="O32" s="128">
        <v>0</v>
      </c>
      <c r="P32" s="128">
        <v>0</v>
      </c>
      <c r="Q32" s="128">
        <v>0</v>
      </c>
      <c r="R32" s="128">
        <v>0</v>
      </c>
      <c r="S32" s="128">
        <v>0</v>
      </c>
      <c r="T32" s="128">
        <v>0</v>
      </c>
      <c r="U32" s="128">
        <v>0</v>
      </c>
      <c r="V32" s="128">
        <v>0</v>
      </c>
      <c r="W32" s="128">
        <v>0</v>
      </c>
      <c r="X32" s="128">
        <v>0</v>
      </c>
      <c r="Y32" s="128">
        <v>0</v>
      </c>
      <c r="Z32" s="128">
        <v>0</v>
      </c>
      <c r="AA32" s="128">
        <v>0</v>
      </c>
      <c r="AB32" s="128">
        <v>0</v>
      </c>
      <c r="AC32" s="128">
        <v>0</v>
      </c>
      <c r="AD32" s="128">
        <v>0</v>
      </c>
      <c r="AE32" s="128">
        <v>0</v>
      </c>
      <c r="AF32" s="128">
        <v>0</v>
      </c>
      <c r="AG32" s="1">
        <v>0</v>
      </c>
      <c r="AH32" s="1">
        <v>0</v>
      </c>
    </row>
    <row r="33" spans="2:34">
      <c r="B33" s="58" t="s">
        <v>17</v>
      </c>
      <c r="C33" s="49" t="s">
        <v>77</v>
      </c>
      <c r="D33" s="46" t="s">
        <v>213</v>
      </c>
      <c r="E33" s="56"/>
      <c r="F33" s="107"/>
      <c r="G33" s="5"/>
      <c r="H33" s="55">
        <v>0</v>
      </c>
    </row>
    <row r="34" spans="2:34">
      <c r="B34" s="58" t="s">
        <v>18</v>
      </c>
      <c r="C34" s="49" t="s">
        <v>124</v>
      </c>
      <c r="D34" s="46" t="s">
        <v>213</v>
      </c>
      <c r="E34" s="56"/>
      <c r="F34" s="107"/>
      <c r="G34" s="6"/>
      <c r="H34" s="55">
        <v>0</v>
      </c>
    </row>
    <row r="35" spans="2:34" ht="31.2">
      <c r="B35" s="58" t="s">
        <v>19</v>
      </c>
      <c r="C35" s="49" t="s">
        <v>125</v>
      </c>
      <c r="D35" s="46" t="s">
        <v>258</v>
      </c>
      <c r="E35" s="56" t="s">
        <v>327</v>
      </c>
      <c r="F35" s="107" t="s">
        <v>297</v>
      </c>
      <c r="G35" s="55">
        <v>2210792</v>
      </c>
      <c r="H35" s="55">
        <v>0</v>
      </c>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row>
    <row r="36" spans="2:34">
      <c r="B36" s="59"/>
      <c r="C36" s="49"/>
      <c r="D36" s="6"/>
      <c r="E36" s="56"/>
      <c r="F36" s="107"/>
      <c r="G36" s="5"/>
      <c r="H36" s="55">
        <v>0</v>
      </c>
    </row>
    <row r="37" spans="2:34">
      <c r="B37" s="64" t="s">
        <v>20</v>
      </c>
      <c r="C37" s="61" t="s">
        <v>78</v>
      </c>
      <c r="D37" s="5"/>
      <c r="E37" s="126"/>
      <c r="F37" s="107"/>
      <c r="G37" s="5"/>
      <c r="H37" s="55">
        <v>0</v>
      </c>
    </row>
    <row r="38" spans="2:34">
      <c r="B38" s="58" t="s">
        <v>21</v>
      </c>
      <c r="C38" s="49" t="s">
        <v>79</v>
      </c>
      <c r="D38" s="46" t="s">
        <v>257</v>
      </c>
      <c r="E38" s="56"/>
      <c r="F38" s="107"/>
      <c r="G38" s="5"/>
      <c r="H38" s="55">
        <v>0</v>
      </c>
    </row>
    <row r="39" spans="2:34">
      <c r="B39" s="59"/>
      <c r="C39" s="50"/>
      <c r="D39" s="6"/>
      <c r="E39" s="56"/>
      <c r="F39" s="107"/>
      <c r="G39" s="5"/>
      <c r="H39" s="55">
        <v>0</v>
      </c>
    </row>
    <row r="40" spans="2:34">
      <c r="B40" s="64" t="s">
        <v>22</v>
      </c>
      <c r="C40" s="61" t="s">
        <v>80</v>
      </c>
      <c r="D40" s="6"/>
      <c r="E40" s="56"/>
      <c r="F40" s="107"/>
      <c r="G40" s="5"/>
      <c r="H40" s="55">
        <v>0</v>
      </c>
    </row>
    <row r="41" spans="2:34">
      <c r="B41" s="65" t="s">
        <v>23</v>
      </c>
      <c r="C41" s="63" t="s">
        <v>81</v>
      </c>
      <c r="D41" s="6"/>
      <c r="E41" s="56"/>
      <c r="F41" s="107"/>
      <c r="G41" s="5"/>
      <c r="H41" s="55">
        <v>0</v>
      </c>
    </row>
    <row r="42" spans="2:34">
      <c r="B42" s="65" t="s">
        <v>24</v>
      </c>
      <c r="C42" s="63" t="s">
        <v>82</v>
      </c>
      <c r="D42" s="6"/>
      <c r="E42" s="56"/>
      <c r="F42" s="107"/>
      <c r="G42" s="6"/>
      <c r="H42" s="55">
        <v>0</v>
      </c>
    </row>
    <row r="43" spans="2:34" ht="31.2">
      <c r="B43" s="58" t="s">
        <v>25</v>
      </c>
      <c r="C43" s="49" t="s">
        <v>83</v>
      </c>
      <c r="D43" s="46" t="s">
        <v>252</v>
      </c>
      <c r="E43" s="56" t="s">
        <v>329</v>
      </c>
      <c r="F43" s="107" t="s">
        <v>355</v>
      </c>
      <c r="G43" s="127">
        <v>1020000000</v>
      </c>
      <c r="H43" s="55">
        <v>1020000000</v>
      </c>
      <c r="I43" s="128">
        <v>0</v>
      </c>
      <c r="J43" s="128">
        <v>0</v>
      </c>
      <c r="K43" s="128">
        <v>0</v>
      </c>
      <c r="L43" s="128">
        <v>0</v>
      </c>
      <c r="M43" s="128">
        <v>0</v>
      </c>
      <c r="N43" s="128">
        <v>0</v>
      </c>
      <c r="O43" s="128">
        <v>0</v>
      </c>
      <c r="P43" s="128">
        <v>0</v>
      </c>
      <c r="Q43" s="128">
        <v>0</v>
      </c>
      <c r="R43" s="128">
        <v>0</v>
      </c>
      <c r="S43" s="128">
        <v>0</v>
      </c>
      <c r="T43" s="128">
        <v>0</v>
      </c>
      <c r="U43" s="128">
        <v>0</v>
      </c>
      <c r="V43" s="128">
        <v>0</v>
      </c>
      <c r="W43" s="128">
        <v>0</v>
      </c>
      <c r="X43" s="128">
        <v>1020000000</v>
      </c>
      <c r="Y43" s="128">
        <v>0</v>
      </c>
      <c r="Z43" s="128">
        <v>0</v>
      </c>
      <c r="AA43" s="128">
        <v>0</v>
      </c>
      <c r="AB43" s="128">
        <v>0</v>
      </c>
      <c r="AC43" s="128">
        <v>0</v>
      </c>
      <c r="AD43" s="128">
        <v>0</v>
      </c>
      <c r="AE43" s="128">
        <v>0</v>
      </c>
      <c r="AF43" s="128">
        <v>0</v>
      </c>
      <c r="AG43" s="1">
        <v>0</v>
      </c>
      <c r="AH43" s="1">
        <v>0</v>
      </c>
    </row>
    <row r="44" spans="2:34" ht="31.2">
      <c r="B44" s="58" t="s">
        <v>25</v>
      </c>
      <c r="C44" s="49" t="s">
        <v>83</v>
      </c>
      <c r="D44" s="46" t="s">
        <v>252</v>
      </c>
      <c r="E44" s="56" t="s">
        <v>330</v>
      </c>
      <c r="F44" s="107" t="s">
        <v>298</v>
      </c>
      <c r="G44" s="127">
        <v>340000000</v>
      </c>
      <c r="H44" s="55">
        <v>340000000</v>
      </c>
      <c r="I44" s="128">
        <v>0</v>
      </c>
      <c r="J44" s="128">
        <v>0</v>
      </c>
      <c r="K44" s="128">
        <v>0</v>
      </c>
      <c r="L44" s="128">
        <v>0</v>
      </c>
      <c r="M44" s="128">
        <v>0</v>
      </c>
      <c r="N44" s="128">
        <v>0</v>
      </c>
      <c r="O44" s="128">
        <v>0</v>
      </c>
      <c r="P44" s="128">
        <v>0</v>
      </c>
      <c r="Q44" s="128">
        <v>0</v>
      </c>
      <c r="R44" s="128">
        <v>0</v>
      </c>
      <c r="S44" s="128">
        <v>0</v>
      </c>
      <c r="T44" s="128">
        <v>0</v>
      </c>
      <c r="U44" s="128">
        <v>0</v>
      </c>
      <c r="V44" s="128">
        <v>0</v>
      </c>
      <c r="W44" s="128">
        <v>0</v>
      </c>
      <c r="X44" s="128">
        <v>340000000</v>
      </c>
      <c r="Y44" s="128">
        <v>0</v>
      </c>
      <c r="Z44" s="128">
        <v>0</v>
      </c>
      <c r="AA44" s="128">
        <v>0</v>
      </c>
      <c r="AB44" s="128">
        <v>0</v>
      </c>
      <c r="AC44" s="128">
        <v>0</v>
      </c>
      <c r="AD44" s="128">
        <v>0</v>
      </c>
      <c r="AE44" s="128">
        <v>0</v>
      </c>
      <c r="AF44" s="128">
        <v>0</v>
      </c>
      <c r="AG44" s="1">
        <v>0</v>
      </c>
      <c r="AH44" s="1">
        <v>0</v>
      </c>
    </row>
    <row r="45" spans="2:34">
      <c r="B45" s="58" t="s">
        <v>26</v>
      </c>
      <c r="C45" s="49" t="s">
        <v>126</v>
      </c>
      <c r="D45" s="46" t="s">
        <v>213</v>
      </c>
      <c r="E45" s="56"/>
    </row>
    <row r="46" spans="2:34">
      <c r="B46" s="58" t="s">
        <v>27</v>
      </c>
      <c r="C46" s="49" t="s">
        <v>84</v>
      </c>
      <c r="D46" s="46" t="s">
        <v>213</v>
      </c>
      <c r="E46" s="56"/>
      <c r="F46" s="107"/>
      <c r="G46" s="6"/>
      <c r="H46" s="55">
        <v>0</v>
      </c>
    </row>
    <row r="47" spans="2:34">
      <c r="B47" s="65" t="s">
        <v>28</v>
      </c>
      <c r="C47" s="63" t="s">
        <v>85</v>
      </c>
      <c r="D47" s="5"/>
      <c r="E47" s="56"/>
      <c r="F47" s="107"/>
      <c r="G47" s="5"/>
      <c r="H47" s="55">
        <v>0</v>
      </c>
    </row>
    <row r="48" spans="2:34">
      <c r="B48" s="58" t="s">
        <v>29</v>
      </c>
      <c r="C48" s="49" t="s">
        <v>86</v>
      </c>
      <c r="D48" s="46" t="s">
        <v>252</v>
      </c>
      <c r="E48" s="56" t="s">
        <v>245</v>
      </c>
      <c r="F48" s="107" t="s">
        <v>297</v>
      </c>
      <c r="G48" s="127">
        <v>8745995895</v>
      </c>
      <c r="H48" s="55">
        <v>8745995895</v>
      </c>
      <c r="I48" s="128">
        <v>0</v>
      </c>
      <c r="J48" s="128">
        <v>0</v>
      </c>
      <c r="K48" s="128">
        <v>0</v>
      </c>
      <c r="L48" s="128">
        <v>0</v>
      </c>
      <c r="M48" s="128">
        <v>0</v>
      </c>
      <c r="N48" s="128">
        <v>0</v>
      </c>
      <c r="O48" s="128">
        <v>0</v>
      </c>
      <c r="P48" s="128">
        <v>0</v>
      </c>
      <c r="Q48" s="128">
        <v>0</v>
      </c>
      <c r="R48" s="128">
        <v>0</v>
      </c>
      <c r="S48" s="128">
        <v>0</v>
      </c>
      <c r="T48" s="128">
        <v>0</v>
      </c>
      <c r="U48" s="128">
        <v>0</v>
      </c>
      <c r="V48" s="128">
        <v>0</v>
      </c>
      <c r="W48" s="128">
        <v>0</v>
      </c>
      <c r="X48" s="128">
        <v>1315634132</v>
      </c>
      <c r="Y48" s="128">
        <v>2709635811</v>
      </c>
      <c r="Z48" s="128">
        <v>1615576306</v>
      </c>
      <c r="AA48" s="128">
        <v>2880961124</v>
      </c>
      <c r="AB48" s="128">
        <v>0</v>
      </c>
      <c r="AC48" s="128">
        <v>0</v>
      </c>
      <c r="AD48" s="128">
        <v>0</v>
      </c>
      <c r="AE48" s="128">
        <v>108220800</v>
      </c>
      <c r="AF48" s="128">
        <v>0</v>
      </c>
      <c r="AG48" s="1">
        <v>115967722</v>
      </c>
      <c r="AH48" s="1">
        <v>0</v>
      </c>
    </row>
    <row r="49" spans="2:34" ht="31.2">
      <c r="B49" s="58" t="s">
        <v>29</v>
      </c>
      <c r="C49" s="49" t="s">
        <v>86</v>
      </c>
      <c r="D49" s="46" t="s">
        <v>252</v>
      </c>
      <c r="E49" s="56" t="s">
        <v>249</v>
      </c>
      <c r="F49" s="107" t="s">
        <v>299</v>
      </c>
      <c r="G49" s="127">
        <v>1721277804</v>
      </c>
      <c r="H49" s="55">
        <v>1721277804</v>
      </c>
      <c r="I49" s="128">
        <v>0</v>
      </c>
      <c r="J49" s="128">
        <v>0</v>
      </c>
      <c r="K49" s="128">
        <v>0</v>
      </c>
      <c r="L49" s="128">
        <v>0</v>
      </c>
      <c r="M49" s="128">
        <v>0</v>
      </c>
      <c r="N49" s="128">
        <v>0</v>
      </c>
      <c r="O49" s="128">
        <v>0</v>
      </c>
      <c r="P49" s="128">
        <v>0</v>
      </c>
      <c r="Q49" s="128">
        <v>0</v>
      </c>
      <c r="R49" s="128">
        <v>0</v>
      </c>
      <c r="S49" s="128">
        <v>0</v>
      </c>
      <c r="T49" s="128">
        <v>0</v>
      </c>
      <c r="U49" s="128">
        <v>0</v>
      </c>
      <c r="V49" s="128">
        <v>0</v>
      </c>
      <c r="W49" s="128">
        <v>0</v>
      </c>
      <c r="X49" s="128">
        <v>232170729</v>
      </c>
      <c r="Y49" s="128">
        <v>495216169</v>
      </c>
      <c r="Z49" s="128">
        <v>285101701</v>
      </c>
      <c r="AA49" s="128">
        <v>508404904</v>
      </c>
      <c r="AB49" s="128">
        <v>0</v>
      </c>
      <c r="AC49" s="128">
        <v>0</v>
      </c>
      <c r="AD49" s="128">
        <v>0</v>
      </c>
      <c r="AE49" s="128">
        <v>179919409</v>
      </c>
      <c r="AF49" s="128">
        <v>0</v>
      </c>
      <c r="AG49" s="1">
        <v>20464892</v>
      </c>
      <c r="AH49" s="1">
        <v>0</v>
      </c>
    </row>
    <row r="50" spans="2:34">
      <c r="B50" s="58" t="s">
        <v>30</v>
      </c>
      <c r="C50" s="49" t="s">
        <v>87</v>
      </c>
      <c r="D50" s="46" t="s">
        <v>213</v>
      </c>
      <c r="E50" s="56"/>
      <c r="F50" s="107"/>
      <c r="G50" s="127"/>
      <c r="H50" s="55">
        <v>0</v>
      </c>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row>
    <row r="51" spans="2:34">
      <c r="B51" s="65" t="s">
        <v>28</v>
      </c>
      <c r="C51" s="63" t="s">
        <v>127</v>
      </c>
      <c r="D51" s="5"/>
      <c r="E51" s="56"/>
      <c r="F51" s="107"/>
      <c r="G51" s="5"/>
      <c r="H51" s="55">
        <v>0</v>
      </c>
    </row>
    <row r="52" spans="2:34">
      <c r="B52" s="58" t="s">
        <v>31</v>
      </c>
      <c r="C52" s="49" t="s">
        <v>88</v>
      </c>
      <c r="D52" s="46" t="s">
        <v>252</v>
      </c>
      <c r="E52" s="56" t="s">
        <v>237</v>
      </c>
      <c r="F52" s="107" t="s">
        <v>297</v>
      </c>
      <c r="G52" s="127">
        <v>96887591384</v>
      </c>
      <c r="H52" s="55">
        <v>96887591384</v>
      </c>
      <c r="I52" s="128">
        <v>96887591384</v>
      </c>
      <c r="J52" s="128">
        <v>0</v>
      </c>
      <c r="K52" s="128">
        <v>0</v>
      </c>
      <c r="L52" s="128">
        <v>0</v>
      </c>
      <c r="M52" s="128">
        <v>0</v>
      </c>
      <c r="N52" s="128">
        <v>0</v>
      </c>
      <c r="O52" s="128">
        <v>0</v>
      </c>
      <c r="P52" s="128">
        <v>0</v>
      </c>
      <c r="Q52" s="128">
        <v>0</v>
      </c>
      <c r="R52" s="128">
        <v>0</v>
      </c>
      <c r="S52" s="128">
        <v>0</v>
      </c>
      <c r="T52" s="128">
        <v>0</v>
      </c>
      <c r="U52" s="128">
        <v>0</v>
      </c>
      <c r="V52" s="128">
        <v>0</v>
      </c>
      <c r="W52" s="128">
        <v>0</v>
      </c>
      <c r="X52" s="128">
        <v>0</v>
      </c>
      <c r="Y52" s="128">
        <v>0</v>
      </c>
      <c r="Z52" s="128">
        <v>0</v>
      </c>
      <c r="AA52" s="128">
        <v>0</v>
      </c>
      <c r="AB52" s="128">
        <v>0</v>
      </c>
      <c r="AC52" s="128">
        <v>0</v>
      </c>
      <c r="AD52" s="128">
        <v>0</v>
      </c>
      <c r="AE52" s="128">
        <v>0</v>
      </c>
      <c r="AF52" s="128">
        <v>0</v>
      </c>
      <c r="AG52" s="1">
        <v>0</v>
      </c>
      <c r="AH52" s="1">
        <v>0</v>
      </c>
    </row>
    <row r="53" spans="2:34" ht="31.2">
      <c r="B53" s="58" t="s">
        <v>32</v>
      </c>
      <c r="C53" s="49" t="s">
        <v>128</v>
      </c>
      <c r="D53" s="46" t="s">
        <v>252</v>
      </c>
      <c r="E53" s="56" t="s">
        <v>251</v>
      </c>
      <c r="F53" s="107" t="s">
        <v>353</v>
      </c>
      <c r="G53" s="127">
        <v>52353816773</v>
      </c>
      <c r="H53" s="55">
        <v>52353816773</v>
      </c>
      <c r="I53" s="128">
        <v>0</v>
      </c>
      <c r="J53" s="128">
        <v>0</v>
      </c>
      <c r="K53" s="128">
        <v>52353816773</v>
      </c>
      <c r="L53" s="128">
        <v>0</v>
      </c>
      <c r="M53" s="128">
        <v>0</v>
      </c>
      <c r="N53" s="128">
        <v>0</v>
      </c>
      <c r="O53" s="128">
        <v>0</v>
      </c>
      <c r="P53" s="128">
        <v>0</v>
      </c>
      <c r="Q53" s="128">
        <v>0</v>
      </c>
      <c r="R53" s="128">
        <v>0</v>
      </c>
      <c r="S53" s="128">
        <v>0</v>
      </c>
      <c r="T53" s="128">
        <v>0</v>
      </c>
      <c r="U53" s="128">
        <v>0</v>
      </c>
      <c r="V53" s="128">
        <v>0</v>
      </c>
      <c r="W53" s="128">
        <v>0</v>
      </c>
      <c r="X53" s="128">
        <v>0</v>
      </c>
      <c r="Y53" s="128">
        <v>0</v>
      </c>
      <c r="Z53" s="128">
        <v>0</v>
      </c>
      <c r="AA53" s="128">
        <v>0</v>
      </c>
      <c r="AB53" s="128">
        <v>0</v>
      </c>
      <c r="AC53" s="128">
        <v>0</v>
      </c>
      <c r="AD53" s="128">
        <v>0</v>
      </c>
      <c r="AE53" s="128">
        <v>0</v>
      </c>
      <c r="AF53" s="128">
        <v>0</v>
      </c>
      <c r="AG53" s="1">
        <v>0</v>
      </c>
      <c r="AH53" s="1">
        <v>0</v>
      </c>
    </row>
    <row r="54" spans="2:34" ht="31.2">
      <c r="B54" s="58" t="s">
        <v>32</v>
      </c>
      <c r="C54" s="49" t="s">
        <v>128</v>
      </c>
      <c r="D54" s="46" t="s">
        <v>258</v>
      </c>
      <c r="E54" s="56" t="s">
        <v>253</v>
      </c>
      <c r="F54" s="107" t="s">
        <v>353</v>
      </c>
      <c r="G54" s="127">
        <v>53969176508</v>
      </c>
      <c r="H54" s="55">
        <v>0</v>
      </c>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row>
    <row r="55" spans="2:34" ht="31.2">
      <c r="B55" s="58" t="s">
        <v>32</v>
      </c>
      <c r="C55" s="49" t="s">
        <v>128</v>
      </c>
      <c r="D55" s="46" t="s">
        <v>252</v>
      </c>
      <c r="E55" s="56" t="s">
        <v>250</v>
      </c>
      <c r="F55" s="107" t="s">
        <v>353</v>
      </c>
      <c r="G55" s="127">
        <v>3663107152</v>
      </c>
      <c r="H55" s="55">
        <v>3663107152</v>
      </c>
      <c r="I55" s="128">
        <v>0</v>
      </c>
      <c r="J55" s="128">
        <v>0</v>
      </c>
      <c r="K55" s="128">
        <v>3663107152</v>
      </c>
      <c r="L55" s="128">
        <v>0</v>
      </c>
      <c r="M55" s="128">
        <v>0</v>
      </c>
      <c r="N55" s="128">
        <v>0</v>
      </c>
      <c r="O55" s="128">
        <v>0</v>
      </c>
      <c r="P55" s="128">
        <v>0</v>
      </c>
      <c r="Q55" s="128">
        <v>0</v>
      </c>
      <c r="R55" s="128">
        <v>0</v>
      </c>
      <c r="S55" s="128">
        <v>0</v>
      </c>
      <c r="T55" s="128">
        <v>0</v>
      </c>
      <c r="U55" s="128">
        <v>0</v>
      </c>
      <c r="V55" s="128">
        <v>0</v>
      </c>
      <c r="W55" s="128">
        <v>0</v>
      </c>
      <c r="X55" s="128">
        <v>0</v>
      </c>
      <c r="Y55" s="128">
        <v>0</v>
      </c>
      <c r="Z55" s="128">
        <v>0</v>
      </c>
      <c r="AA55" s="128">
        <v>0</v>
      </c>
      <c r="AB55" s="128">
        <v>0</v>
      </c>
      <c r="AC55" s="128">
        <v>0</v>
      </c>
      <c r="AD55" s="128">
        <v>0</v>
      </c>
      <c r="AE55" s="128">
        <v>0</v>
      </c>
      <c r="AF55" s="128">
        <v>0</v>
      </c>
      <c r="AG55" s="1">
        <v>0</v>
      </c>
      <c r="AH55" s="1">
        <v>0</v>
      </c>
    </row>
    <row r="56" spans="2:34" ht="31.2">
      <c r="B56" s="58" t="s">
        <v>33</v>
      </c>
      <c r="C56" s="49" t="s">
        <v>129</v>
      </c>
      <c r="D56" s="46" t="s">
        <v>252</v>
      </c>
      <c r="E56" s="56" t="s">
        <v>247</v>
      </c>
      <c r="F56" s="107" t="s">
        <v>301</v>
      </c>
      <c r="G56" s="127">
        <v>1622075535</v>
      </c>
      <c r="H56" s="55">
        <v>1622075535</v>
      </c>
      <c r="I56" s="128">
        <v>0</v>
      </c>
      <c r="J56" s="128">
        <v>0</v>
      </c>
      <c r="K56" s="128">
        <v>0</v>
      </c>
      <c r="L56" s="128">
        <v>0</v>
      </c>
      <c r="M56" s="128">
        <v>0</v>
      </c>
      <c r="N56" s="128">
        <v>963000000</v>
      </c>
      <c r="O56" s="128">
        <v>0</v>
      </c>
      <c r="P56" s="128">
        <v>0</v>
      </c>
      <c r="Q56" s="128">
        <v>209906060</v>
      </c>
      <c r="R56" s="128">
        <v>0</v>
      </c>
      <c r="S56" s="128">
        <v>60376551</v>
      </c>
      <c r="T56" s="128">
        <v>388792924</v>
      </c>
      <c r="U56" s="128">
        <v>0</v>
      </c>
      <c r="V56" s="128">
        <v>0</v>
      </c>
      <c r="W56" s="128">
        <v>0</v>
      </c>
      <c r="X56" s="128">
        <v>0</v>
      </c>
      <c r="Y56" s="128">
        <v>0</v>
      </c>
      <c r="Z56" s="128">
        <v>0</v>
      </c>
      <c r="AA56" s="128">
        <v>0</v>
      </c>
      <c r="AB56" s="128">
        <v>0</v>
      </c>
      <c r="AC56" s="128">
        <v>0</v>
      </c>
      <c r="AD56" s="128">
        <v>0</v>
      </c>
      <c r="AE56" s="128">
        <v>0</v>
      </c>
      <c r="AF56" s="128">
        <v>0</v>
      </c>
      <c r="AG56" s="1">
        <v>0</v>
      </c>
      <c r="AH56" s="1">
        <v>0</v>
      </c>
    </row>
    <row r="57" spans="2:34" ht="31.2">
      <c r="B57" s="58"/>
      <c r="C57" s="49" t="s">
        <v>129</v>
      </c>
      <c r="D57" s="46" t="s">
        <v>258</v>
      </c>
      <c r="E57" s="56" t="s">
        <v>328</v>
      </c>
      <c r="F57" s="107" t="s">
        <v>301</v>
      </c>
      <c r="G57" s="127">
        <v>675007218</v>
      </c>
      <c r="H57" s="55">
        <v>0</v>
      </c>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row>
    <row r="58" spans="2:34">
      <c r="B58" s="58" t="s">
        <v>34</v>
      </c>
      <c r="C58" s="49" t="s">
        <v>89</v>
      </c>
      <c r="D58" s="46" t="s">
        <v>213</v>
      </c>
      <c r="E58" s="56"/>
      <c r="F58" s="107"/>
      <c r="G58" s="5"/>
      <c r="H58" s="55">
        <v>0</v>
      </c>
    </row>
    <row r="59" spans="2:34">
      <c r="B59" s="65" t="s">
        <v>35</v>
      </c>
      <c r="C59" s="63" t="s">
        <v>90</v>
      </c>
      <c r="D59" s="5"/>
      <c r="E59" s="56"/>
      <c r="F59" s="107"/>
      <c r="G59" s="5"/>
      <c r="H59" s="55">
        <v>0</v>
      </c>
    </row>
    <row r="60" spans="2:34" ht="31.2">
      <c r="B60" s="57" t="s">
        <v>36</v>
      </c>
      <c r="C60" s="49" t="s">
        <v>91</v>
      </c>
      <c r="D60" s="46" t="s">
        <v>258</v>
      </c>
      <c r="E60" s="56" t="s">
        <v>326</v>
      </c>
      <c r="F60" s="107" t="s">
        <v>298</v>
      </c>
      <c r="G60" s="55">
        <v>7215527000</v>
      </c>
      <c r="H60" s="55">
        <v>0</v>
      </c>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row>
    <row r="61" spans="2:34">
      <c r="B61" s="58" t="s">
        <v>37</v>
      </c>
      <c r="C61" s="49" t="s">
        <v>92</v>
      </c>
      <c r="D61" s="46" t="s">
        <v>213</v>
      </c>
      <c r="E61" s="56"/>
      <c r="F61" s="107"/>
      <c r="G61" s="5"/>
      <c r="H61" s="55">
        <v>0</v>
      </c>
    </row>
    <row r="62" spans="2:34">
      <c r="B62" s="57" t="s">
        <v>38</v>
      </c>
      <c r="C62" s="49" t="s">
        <v>93</v>
      </c>
      <c r="D62" s="46" t="s">
        <v>252</v>
      </c>
      <c r="E62" s="56"/>
      <c r="F62" s="107"/>
      <c r="G62" s="5"/>
      <c r="H62" s="55">
        <v>0</v>
      </c>
    </row>
    <row r="63" spans="2:34" ht="31.2">
      <c r="B63" s="58" t="s">
        <v>39</v>
      </c>
      <c r="C63" s="49" t="s">
        <v>94</v>
      </c>
      <c r="D63" s="46" t="s">
        <v>252</v>
      </c>
      <c r="E63" s="56" t="s">
        <v>270</v>
      </c>
      <c r="F63" s="107" t="s">
        <v>298</v>
      </c>
      <c r="G63" s="127">
        <v>8217309</v>
      </c>
      <c r="H63" s="55">
        <v>8217309</v>
      </c>
      <c r="I63" s="128">
        <v>0</v>
      </c>
      <c r="J63" s="128">
        <v>0</v>
      </c>
      <c r="K63" s="128">
        <v>0</v>
      </c>
      <c r="L63" s="128">
        <v>0</v>
      </c>
      <c r="M63" s="128">
        <v>0</v>
      </c>
      <c r="N63" s="128">
        <v>0</v>
      </c>
      <c r="O63" s="128">
        <v>0</v>
      </c>
      <c r="P63" s="128">
        <v>0</v>
      </c>
      <c r="Q63" s="128">
        <v>0</v>
      </c>
      <c r="R63" s="128">
        <v>0</v>
      </c>
      <c r="S63" s="128">
        <v>0</v>
      </c>
      <c r="T63" s="128">
        <v>0</v>
      </c>
      <c r="U63" s="128">
        <v>0</v>
      </c>
      <c r="V63" s="128">
        <v>0</v>
      </c>
      <c r="W63" s="128">
        <v>0</v>
      </c>
      <c r="X63" s="128">
        <v>0</v>
      </c>
      <c r="Y63" s="128">
        <v>0</v>
      </c>
      <c r="Z63" s="128">
        <v>0</v>
      </c>
      <c r="AA63" s="128">
        <v>0</v>
      </c>
      <c r="AB63" s="128">
        <v>0</v>
      </c>
      <c r="AC63" s="128">
        <v>0</v>
      </c>
      <c r="AD63" s="128">
        <v>0</v>
      </c>
      <c r="AE63" s="128">
        <v>8217309</v>
      </c>
      <c r="AF63" s="128">
        <v>0</v>
      </c>
      <c r="AG63" s="1">
        <v>0</v>
      </c>
      <c r="AH63" s="1">
        <v>0</v>
      </c>
    </row>
    <row r="64" spans="2:34">
      <c r="B64" s="111"/>
      <c r="C64" s="112"/>
      <c r="D64" s="113"/>
      <c r="E64" s="56"/>
      <c r="F64" s="107"/>
      <c r="G64" s="6"/>
      <c r="H64" s="55">
        <v>0</v>
      </c>
    </row>
    <row r="66" spans="2:9">
      <c r="E66" s="8"/>
      <c r="F66" s="8"/>
      <c r="G66" s="109" t="s">
        <v>186</v>
      </c>
      <c r="H66" s="110" t="s">
        <v>176</v>
      </c>
    </row>
    <row r="67" spans="2:9" ht="21">
      <c r="B67" s="66" t="s">
        <v>95</v>
      </c>
      <c r="G67" s="110">
        <v>240794802677</v>
      </c>
      <c r="H67" s="110">
        <v>177997245259</v>
      </c>
    </row>
    <row r="68" spans="2:9">
      <c r="G68" s="129"/>
    </row>
    <row r="69" spans="2:9">
      <c r="C69" s="1" t="s">
        <v>276</v>
      </c>
      <c r="D69" s="128">
        <v>255542366414.00003</v>
      </c>
      <c r="H69" s="129"/>
    </row>
    <row r="70" spans="2:9">
      <c r="C70" s="1" t="s">
        <v>186</v>
      </c>
      <c r="D70" s="128">
        <v>240794802677</v>
      </c>
      <c r="G70" s="135" t="s">
        <v>263</v>
      </c>
      <c r="H70" s="136">
        <v>62797557418</v>
      </c>
    </row>
    <row r="71" spans="2:9">
      <c r="D71" s="128"/>
      <c r="G71" s="130"/>
    </row>
    <row r="72" spans="2:9">
      <c r="C72" s="131" t="s">
        <v>259</v>
      </c>
      <c r="D72" s="132">
        <v>14747563737.000031</v>
      </c>
      <c r="G72" s="134" t="s">
        <v>264</v>
      </c>
    </row>
    <row r="73" spans="2:9">
      <c r="G73" s="107"/>
      <c r="H73" s="137"/>
    </row>
    <row r="74" spans="2:9" ht="31.2">
      <c r="B74" s="1"/>
      <c r="C74" s="134" t="s">
        <v>260</v>
      </c>
      <c r="G74" s="107" t="s">
        <v>253</v>
      </c>
      <c r="H74" s="137">
        <v>53969176508</v>
      </c>
    </row>
    <row r="75" spans="2:9" ht="31.2">
      <c r="G75" s="107" t="s">
        <v>256</v>
      </c>
      <c r="H75" s="137">
        <v>8671377467</v>
      </c>
    </row>
    <row r="76" spans="2:9">
      <c r="C76" s="1" t="s">
        <v>240</v>
      </c>
      <c r="D76" s="128">
        <v>13512903885</v>
      </c>
      <c r="E76" s="162" t="s">
        <v>266</v>
      </c>
      <c r="G76" s="138" t="s">
        <v>261</v>
      </c>
      <c r="H76" s="139">
        <v>62640553975</v>
      </c>
    </row>
    <row r="77" spans="2:9">
      <c r="B77" s="1"/>
      <c r="C77" s="1" t="s">
        <v>241</v>
      </c>
      <c r="D77" s="128">
        <v>277594543</v>
      </c>
      <c r="E77" s="163"/>
      <c r="H77" s="129">
        <v>-157003443</v>
      </c>
      <c r="I77" s="129"/>
    </row>
    <row r="78" spans="2:9" ht="16.2" thickBot="1">
      <c r="B78" s="1"/>
      <c r="C78" s="1" t="s">
        <v>254</v>
      </c>
      <c r="D78" s="128">
        <v>718272305</v>
      </c>
      <c r="E78" s="164" t="s">
        <v>267</v>
      </c>
    </row>
    <row r="79" spans="2:9">
      <c r="B79" s="1"/>
      <c r="C79" s="1" t="s">
        <v>255</v>
      </c>
      <c r="D79" s="128">
        <v>238793004</v>
      </c>
      <c r="E79" s="165"/>
      <c r="G79" s="167" t="s">
        <v>265</v>
      </c>
      <c r="H79" s="168"/>
    </row>
    <row r="80" spans="2:9" ht="16.2" thickBot="1">
      <c r="B80" s="1"/>
      <c r="C80" s="107"/>
      <c r="D80" s="145"/>
      <c r="E80" s="166"/>
      <c r="G80" s="169"/>
      <c r="H80" s="170"/>
    </row>
    <row r="81" spans="2:8">
      <c r="B81" s="1"/>
      <c r="C81" s="131" t="s">
        <v>262</v>
      </c>
      <c r="D81" s="132">
        <v>14747563737</v>
      </c>
      <c r="G81" s="140"/>
      <c r="H81" s="140"/>
    </row>
    <row r="82" spans="2:8">
      <c r="B82" s="1"/>
      <c r="D82" s="133">
        <v>3.0517578125E-5</v>
      </c>
      <c r="G82" s="140"/>
      <c r="H82" s="140"/>
    </row>
    <row r="83" spans="2:8">
      <c r="B83" s="1"/>
      <c r="G83" s="140"/>
      <c r="H83" s="140"/>
    </row>
    <row r="84" spans="2:8">
      <c r="B84" s="1"/>
      <c r="G84" s="140"/>
      <c r="H84" s="140"/>
    </row>
    <row r="85" spans="2:8">
      <c r="B85" s="1"/>
      <c r="G85" s="130"/>
    </row>
    <row r="86" spans="2:8">
      <c r="B86" s="1"/>
      <c r="G86" s="130"/>
    </row>
    <row r="87" spans="2:8">
      <c r="B87" s="1"/>
    </row>
    <row r="88" spans="2:8">
      <c r="B88" s="1"/>
    </row>
    <row r="89" spans="2:8">
      <c r="B89" s="1"/>
    </row>
    <row r="90" spans="2:8">
      <c r="B90" s="1"/>
    </row>
    <row r="91" spans="2:8">
      <c r="B91" s="1"/>
    </row>
    <row r="93" spans="2:8">
      <c r="B93" s="1"/>
    </row>
  </sheetData>
  <mergeCells count="9">
    <mergeCell ref="E76:E77"/>
    <mergeCell ref="E78:E80"/>
    <mergeCell ref="G79:H80"/>
    <mergeCell ref="B7:D7"/>
    <mergeCell ref="E7:G7"/>
    <mergeCell ref="H7:AD7"/>
    <mergeCell ref="B8:D8"/>
    <mergeCell ref="E8:G8"/>
    <mergeCell ref="H8:AD8"/>
  </mergeCells>
  <conditionalFormatting sqref="D52:D55">
    <cfRule type="containsText" dxfId="26" priority="48" operator="containsText" text="Including;Not Applicable;Not included">
      <formula>NOT(ISERROR(SEARCH("Including;Not Applicable;Not included",D52)))</formula>
    </cfRule>
  </conditionalFormatting>
  <conditionalFormatting sqref="D28">
    <cfRule type="containsText" dxfId="25" priority="44" operator="containsText" text="Including;Not Applicable;Not included">
      <formula>NOT(ISERROR(SEARCH("Including;Not Applicable;Not included",D28)))</formula>
    </cfRule>
  </conditionalFormatting>
  <conditionalFormatting sqref="D35">
    <cfRule type="containsText" dxfId="24" priority="40" operator="containsText" text="Including;Not Applicable;Not included">
      <formula>NOT(ISERROR(SEARCH("Including;Not Applicable;Not included",D35)))</formula>
    </cfRule>
  </conditionalFormatting>
  <conditionalFormatting sqref="D58">
    <cfRule type="containsText" dxfId="23" priority="36" operator="containsText" text="Including;Not Applicable;Not included">
      <formula>NOT(ISERROR(SEARCH("Including;Not Applicable;Not included",D58)))</formula>
    </cfRule>
  </conditionalFormatting>
  <conditionalFormatting sqref="D29">
    <cfRule type="containsText" dxfId="22" priority="43" operator="containsText" text="Including;Not Applicable;Not included">
      <formula>NOT(ISERROR(SEARCH("Including;Not Applicable;Not included",D29)))</formula>
    </cfRule>
  </conditionalFormatting>
  <conditionalFormatting sqref="D25">
    <cfRule type="containsText" dxfId="21" priority="46" operator="containsText" text="Including;Not Applicable;Not included">
      <formula>NOT(ISERROR(SEARCH("Including;Not Applicable;Not included",D25)))</formula>
    </cfRule>
  </conditionalFormatting>
  <conditionalFormatting sqref="D27">
    <cfRule type="containsText" dxfId="20" priority="45" operator="containsText" text="Including;Not Applicable;Not included">
      <formula>NOT(ISERROR(SEARCH("Including;Not Applicable;Not included",D27)))</formula>
    </cfRule>
  </conditionalFormatting>
  <conditionalFormatting sqref="D56:D57">
    <cfRule type="containsText" dxfId="19" priority="37" operator="containsText" text="Including;Not Applicable;Not included">
      <formula>NOT(ISERROR(SEARCH("Including;Not Applicable;Not included",D56)))</formula>
    </cfRule>
  </conditionalFormatting>
  <conditionalFormatting sqref="D34">
    <cfRule type="containsText" dxfId="18" priority="41" operator="containsText" text="Including;Not Applicable;Not included">
      <formula>NOT(ISERROR(SEARCH("Including;Not Applicable;Not included",D34)))</formula>
    </cfRule>
  </conditionalFormatting>
  <conditionalFormatting sqref="D33">
    <cfRule type="containsText" dxfId="17" priority="42" operator="containsText" text="Including;Not Applicable;Not included">
      <formula>NOT(ISERROR(SEARCH("Including;Not Applicable;Not included",D33)))</formula>
    </cfRule>
  </conditionalFormatting>
  <conditionalFormatting sqref="D38">
    <cfRule type="containsText" dxfId="16" priority="39" operator="containsText" text="Including;Not Applicable;Not included">
      <formula>NOT(ISERROR(SEARCH("Including;Not Applicable;Not included",D38)))</formula>
    </cfRule>
  </conditionalFormatting>
  <conditionalFormatting sqref="D46">
    <cfRule type="containsText" dxfId="15" priority="38" operator="containsText" text="Including;Not Applicable;Not included">
      <formula>NOT(ISERROR(SEARCH("Including;Not Applicable;Not included",D46)))</formula>
    </cfRule>
  </conditionalFormatting>
  <conditionalFormatting sqref="D62">
    <cfRule type="containsText" dxfId="14" priority="33" operator="containsText" text="Including;Not Applicable;Not included">
      <formula>NOT(ISERROR(SEARCH("Including;Not Applicable;Not included",D62)))</formula>
    </cfRule>
  </conditionalFormatting>
  <conditionalFormatting sqref="D61">
    <cfRule type="containsText" dxfId="13" priority="34" operator="containsText" text="Including;Not Applicable;Not included">
      <formula>NOT(ISERROR(SEARCH("Including;Not Applicable;Not included",D61)))</formula>
    </cfRule>
  </conditionalFormatting>
  <conditionalFormatting sqref="D20">
    <cfRule type="containsText" dxfId="12" priority="30" operator="containsText" text="Including;Not Applicable;Not included">
      <formula>NOT(ISERROR(SEARCH("Including;Not Applicable;Not included",D20)))</formula>
    </cfRule>
  </conditionalFormatting>
  <conditionalFormatting sqref="D12:D18">
    <cfRule type="containsText" dxfId="11" priority="20" operator="containsText" text="Including;Not Applicable;Not included">
      <formula>NOT(ISERROR(SEARCH("Including;Not Applicable;Not included",D12)))</formula>
    </cfRule>
  </conditionalFormatting>
  <conditionalFormatting sqref="D22">
    <cfRule type="containsText" dxfId="10" priority="19" operator="containsText" text="Including;Not Applicable;Not included">
      <formula>NOT(ISERROR(SEARCH("Including;Not Applicable;Not included",D22)))</formula>
    </cfRule>
  </conditionalFormatting>
  <conditionalFormatting sqref="D24">
    <cfRule type="containsText" dxfId="9" priority="18" operator="containsText" text="Including;Not Applicable;Not included">
      <formula>NOT(ISERROR(SEARCH("Including;Not Applicable;Not included",D24)))</formula>
    </cfRule>
  </conditionalFormatting>
  <conditionalFormatting sqref="D60">
    <cfRule type="containsText" dxfId="8" priority="11" operator="containsText" text="Including;Not Applicable;Not included">
      <formula>NOT(ISERROR(SEARCH("Including;Not Applicable;Not included",D60)))</formula>
    </cfRule>
  </conditionalFormatting>
  <conditionalFormatting sqref="D31:D32">
    <cfRule type="containsText" dxfId="7" priority="16" operator="containsText" text="Including;Not Applicable;Not included">
      <formula>NOT(ISERROR(SEARCH("Including;Not Applicable;Not included",D31)))</formula>
    </cfRule>
  </conditionalFormatting>
  <conditionalFormatting sqref="D50">
    <cfRule type="containsText" dxfId="6" priority="15" operator="containsText" text="Including;Not Applicable;Not included">
      <formula>NOT(ISERROR(SEARCH("Including;Not Applicable;Not included",D50)))</formula>
    </cfRule>
  </conditionalFormatting>
  <conditionalFormatting sqref="D43:D44">
    <cfRule type="containsText" dxfId="5" priority="14" operator="containsText" text="Including;Not Applicable;Not included">
      <formula>NOT(ISERROR(SEARCH("Including;Not Applicable;Not included",D43)))</formula>
    </cfRule>
  </conditionalFormatting>
  <conditionalFormatting sqref="D48:D49">
    <cfRule type="containsText" dxfId="4" priority="13" operator="containsText" text="Including;Not Applicable;Not included">
      <formula>NOT(ISERROR(SEARCH("Including;Not Applicable;Not included",D48)))</formula>
    </cfRule>
  </conditionalFormatting>
  <conditionalFormatting sqref="D21">
    <cfRule type="containsText" dxfId="3" priority="8" operator="containsText" text="Including;Not Applicable;Not included">
      <formula>NOT(ISERROR(SEARCH("Including;Not Applicable;Not included",D21)))</formula>
    </cfRule>
  </conditionalFormatting>
  <conditionalFormatting sqref="D45">
    <cfRule type="containsText" dxfId="2" priority="6" operator="containsText" text="Including;Not Applicable;Not included">
      <formula>NOT(ISERROR(SEARCH("Including;Not Applicable;Not included",D45)))</formula>
    </cfRule>
  </conditionalFormatting>
  <conditionalFormatting sqref="D63">
    <cfRule type="containsText" dxfId="1" priority="5" operator="containsText" text="Including;Not Applicable;Not included">
      <formula>NOT(ISERROR(SEARCH("Including;Not Applicable;Not included",D63)))</formula>
    </cfRule>
  </conditionalFormatting>
  <conditionalFormatting sqref="D19">
    <cfRule type="containsText" dxfId="0" priority="1" operator="containsText" text="Including;Not Applicable;Not included">
      <formula>NOT(ISERROR(SEARCH("Including;Not Applicable;Not included",D19)))</formula>
    </cfRule>
  </conditionalFormatting>
  <dataValidations count="1">
    <dataValidation type="list" showInputMessage="1" showErrorMessage="1" errorTitle="Unrecognized format" error="Please choose among the following options: Included, Not applicable or Not included" promptTitle="Inclus dans le rapport ITIE" prompt="_x000a_Veuillez sélectionner l’une des options suivantes:_x000a__x000a_Inclus et rapproché_x000a_Inclus et rapproché en partie_x000a_Inclus et non rapproché_x000a_Pas Inclus_x000a_Non applicable" sqref="D24:D25 D27:D29 D38 D48:D50 D31:D35 D43:D46 D12:D22 D52:D58 D60:D63" xr:uid="{00000000-0002-0000-0300-000000000000}">
      <formula1>"Inclus et rapproché,Inclus et rapproché en partie,Inclus et non rapproché,Pas Inclus,Non applicable,&lt;sélectionner l'option&gt;"</formula1>
    </dataValidation>
  </dataValidations>
  <pageMargins left="0.75" right="0.75" top="1" bottom="1" header="0.5" footer="0.5"/>
  <pageSetup paperSize="9"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96B250-5876-409D-B6BA-801F6620CC9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59A2ECC5-A4F2-4956-A3A0-80448ACC7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40C06F-D28C-442F-9275-312E5DF789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1. Propos</vt:lpstr>
      <vt:lpstr>2. Contexte</vt:lpstr>
      <vt:lpstr>3. Revenus</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Minjung Kim</cp:lastModifiedBy>
  <cp:lastPrinted>2014-09-23T08:46:05Z</cp:lastPrinted>
  <dcterms:created xsi:type="dcterms:W3CDTF">2014-08-29T11:25:27Z</dcterms:created>
  <dcterms:modified xsi:type="dcterms:W3CDTF">2021-02-16T09:00:32Z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