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drawings/drawing2.xml" ContentType="application/vnd.openxmlformats-officedocument.drawing+xml"/>
  <Override PartName="/xl/tables/table4.xml" ContentType="application/vnd.openxmlformats-officedocument.spreadsheetml.table+xml"/>
  <Override PartName="/xl/tables/table5.xml" ContentType="application/vnd.openxmlformats-officedocument.spreadsheetml.table+xml"/>
  <Override PartName="/xl/drawings/drawing3.xml" ContentType="application/vnd.openxmlformats-officedocument.drawing+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6"/>
  <workbookPr defaultThemeVersion="166925"/>
  <mc:AlternateContent xmlns:mc="http://schemas.openxmlformats.org/markup-compatibility/2006">
    <mc:Choice Requires="x15">
      <x15ac:absPath xmlns:x15ac="http://schemas.microsoft.com/office/spreadsheetml/2010/11/ac" url="https://extractives.sharepoint.com/sites/Data/Shared Documents/Summary data/2.0 Summary Data -in review-/Tajikistan/"/>
    </mc:Choice>
  </mc:AlternateContent>
  <xr:revisionPtr revIDLastSave="27" documentId="13_ncr:1_{C2C28308-7DE2-430C-B043-83AC2FE86F52}" xr6:coauthVersionLast="47" xr6:coauthVersionMax="47" xr10:uidLastSave="{D6146A61-044C-4333-B22E-581C0660B567}"/>
  <bookViews>
    <workbookView xWindow="28680" yWindow="-120" windowWidth="29040" windowHeight="15720" firstSheet="3" activeTab="3" xr2:uid="{20BA1735-DE3E-4649-B41F-A1886EA5187F}"/>
  </bookViews>
  <sheets>
    <sheet name="Introduction" sheetId="2" r:id="rId1"/>
    <sheet name="Part 1 - About" sheetId="3" r:id="rId2"/>
    <sheet name="Part 2 - Disclosure checklist" sheetId="4" r:id="rId3"/>
    <sheet name="Part 3 - Reporting entities" sheetId="5" r:id="rId4"/>
    <sheet name="Part 4 - Government revenues" sheetId="6" r:id="rId5"/>
    <sheet name="Part 5 - Company data" sheetId="7" r:id="rId6"/>
    <sheet name="Lists" sheetId="8" state="hidden" r:id="rId7"/>
  </sheets>
  <externalReferences>
    <externalReference r:id="rId8"/>
    <externalReference r:id="rId9"/>
    <externalReference r:id="rId10"/>
  </externalReferences>
  <definedNames>
    <definedName name="Agency_type" localSheetId="0">[1]!Government_entity_type[[#All],[&lt; Agency type &gt;]]</definedName>
    <definedName name="Agency_type" localSheetId="6">Government_entity_type[[#All],[&lt; Тип органа &gt;]]</definedName>
    <definedName name="Agency_type" localSheetId="1">[2]!Government_entity_type[[#All],[&lt; Тип органа &gt;]]</definedName>
    <definedName name="Agency_type" localSheetId="2">[2]!Government_entity_type[[#All],[&lt; Тип органа &gt;]]</definedName>
    <definedName name="Agency_type" localSheetId="3">[2]!Government_entity_type[[#All],[&lt; Тип органа &gt;]]</definedName>
    <definedName name="Agency_type" localSheetId="4">[2]!Government_entity_type[[#All],[&lt; Тип органа &gt;]]</definedName>
    <definedName name="Agency_type" localSheetId="5">[2]!Government_entity_type[[#All],[&lt; Тип органа &gt;]]</definedName>
    <definedName name="Agency_type">#REF!</definedName>
    <definedName name="Commodities_list">[3]!Table5_Commodities_list[HS Product Description w volume]</definedName>
    <definedName name="Commodity_names" localSheetId="0">[1]!Table5_Commodities_list[HS Product Description]</definedName>
    <definedName name="Commodity_names" localSheetId="6">Table5_Commodities_list[HS Product Description]</definedName>
    <definedName name="Commodity_names" localSheetId="1">[2]!Table5_Commodities_list[HS Product Description]</definedName>
    <definedName name="Commodity_names" localSheetId="2">[2]!Table5_Commodities_list[HS Product Description]</definedName>
    <definedName name="Commodity_names" localSheetId="3">[2]!Table5_Commodities_list[HS Product Description]</definedName>
    <definedName name="Commodity_names" localSheetId="4">[2]!Table5_Commodities_list[HS Product Description]</definedName>
    <definedName name="Commodity_names" localSheetId="5">[2]!Table5_Commodities_list[HS Product Description]</definedName>
    <definedName name="Commodity_names">#REF!</definedName>
    <definedName name="Companies_list" localSheetId="0">[1]!Companies[Full company name]</definedName>
    <definedName name="Companies_list" localSheetId="6">[2]!Companies[Полное название компании]</definedName>
    <definedName name="Companies_list" localSheetId="1">[2]!Companies[Полное название компании]</definedName>
    <definedName name="Companies_list" localSheetId="2">[2]!Companies[Полное название компании]</definedName>
    <definedName name="Companies_list" localSheetId="3">Companies[Full company name]</definedName>
    <definedName name="Companies_list" localSheetId="4">[2]!Companies[Полное название компании]</definedName>
    <definedName name="Companies_list" localSheetId="5">[2]!Companies[Полное название компании]</definedName>
    <definedName name="Companies_list">#REF!</definedName>
    <definedName name="Countries_list" localSheetId="0">[1]!Table1_Country_codes_and_currencies[Country or Area name]</definedName>
    <definedName name="Countries_list" localSheetId="6">Table1_Country_codes_and_currencies[Country or Area name]</definedName>
    <definedName name="Countries_list" localSheetId="1">[2]!Table1_Country_codes_and_currencies[Country or Area name]</definedName>
    <definedName name="Countries_list" localSheetId="2">[2]!Table1_Country_codes_and_currencies[Country or Area name]</definedName>
    <definedName name="Countries_list" localSheetId="3">[2]!Table1_Country_codes_and_currencies[Country or Area name]</definedName>
    <definedName name="Countries_list" localSheetId="4">[2]!Table1_Country_codes_and_currencies[Country or Area name]</definedName>
    <definedName name="Countries_list" localSheetId="5">[2]!Table1_Country_codes_and_currencies[Country or Area name]</definedName>
    <definedName name="Countries_list">#REF!</definedName>
    <definedName name="Currency_code_list" localSheetId="0">[1]!Table1_Country_codes_and_currencies[Currency code (ISO-4217)]</definedName>
    <definedName name="Currency_code_list" localSheetId="6">Table1_Country_codes_and_currencies[Currency code (ISO-4217)]</definedName>
    <definedName name="Currency_code_list" localSheetId="1">[2]!Table1_Country_codes_and_currencies[Currency code (ISO-4217)]</definedName>
    <definedName name="Currency_code_list" localSheetId="2">[2]!Table1_Country_codes_and_currencies[Currency code (ISO-4217)]</definedName>
    <definedName name="Currency_code_list" localSheetId="3">[2]!Table1_Country_codes_and_currencies[Currency code (ISO-4217)]</definedName>
    <definedName name="Currency_code_list" localSheetId="4">[2]!Table1_Country_codes_and_currencies[Currency code (ISO-4217)]</definedName>
    <definedName name="Currency_code_list" localSheetId="5">[2]!Table1_Country_codes_and_currencies[Currency code (ISO-4217)]</definedName>
    <definedName name="Currency_code_list">#REF!</definedName>
    <definedName name="GFS_list" localSheetId="0">[1]!Table6_GFS_codes_classification[Combined]</definedName>
    <definedName name="GFS_list" localSheetId="6">Table6_GFS_codes_classification[Combined]</definedName>
    <definedName name="GFS_list" localSheetId="1">[2]!Table6_GFS_codes_classification[Combined]</definedName>
    <definedName name="GFS_list" localSheetId="2">[2]!Table6_GFS_codes_classification[Combined]</definedName>
    <definedName name="GFS_list" localSheetId="3">[2]!Table6_GFS_codes_classification[Combined]</definedName>
    <definedName name="GFS_list" localSheetId="4">[2]!Table6_GFS_codes_classification[Combined]</definedName>
    <definedName name="GFS_list" localSheetId="5">[2]!Table6_GFS_codes_classification[Combined]</definedName>
    <definedName name="GFS_list">#REF!</definedName>
    <definedName name="Government_entities_list" localSheetId="0">[1]!Government_agencies[Full name of agency]</definedName>
    <definedName name="Government_entities_list" localSheetId="6">[2]!Government_agencies[Полное название органа]</definedName>
    <definedName name="Government_entities_list" localSheetId="1">[2]!Government_agencies[Полное название органа]</definedName>
    <definedName name="Government_entities_list" localSheetId="2">[2]!Government_agencies[Полное название органа]</definedName>
    <definedName name="Government_entities_list" localSheetId="3">Government_agencies[Full name of agency]</definedName>
    <definedName name="Government_entities_list" localSheetId="4">[2]!Government_agencies[Полное название органа]</definedName>
    <definedName name="Government_entities_list" localSheetId="5">[2]!Government_agencies[Полное название органа]</definedName>
    <definedName name="Government_entities_list">#REF!</definedName>
    <definedName name="Project_phases_list" localSheetId="0">[1]!Table12[Project phases]</definedName>
    <definedName name="Project_phases_list" localSheetId="6">Table12[Project phases]</definedName>
    <definedName name="Project_phases_list" localSheetId="1">[2]!Table12[Project phases]</definedName>
    <definedName name="Project_phases_list" localSheetId="2">[2]!Table12[Project phases]</definedName>
    <definedName name="Project_phases_list" localSheetId="3">[2]!Table12[Project phases]</definedName>
    <definedName name="Project_phases_list" localSheetId="4">[2]!Table12[Project phases]</definedName>
    <definedName name="Project_phases_list" localSheetId="5">[2]!Table12[Project phases]</definedName>
    <definedName name="Project_phases_list">#REF!</definedName>
    <definedName name="Projectname" localSheetId="0">[1]!Companies15[Full project name]</definedName>
    <definedName name="Projectname" localSheetId="6">[2]!Companies15[Полное название проекта]</definedName>
    <definedName name="Projectname" localSheetId="1">[2]!Companies15[Полное название проекта]</definedName>
    <definedName name="Projectname" localSheetId="2">[2]!Companies15[Полное название проекта]</definedName>
    <definedName name="Projectname" localSheetId="3">Companies15[Full project name]</definedName>
    <definedName name="Projectname" localSheetId="4">[2]!Companies15[Полное название проекта]</definedName>
    <definedName name="Projectname" localSheetId="5">[2]!Companies15[Полное название проекта]</definedName>
    <definedName name="Projectname">#REF!</definedName>
    <definedName name="Reporting_options_list" localSheetId="0">[1]!Table3_Reporting_options[List]</definedName>
    <definedName name="Reporting_options_list" localSheetId="6">Table3_Reporting_options[List]</definedName>
    <definedName name="Reporting_options_list" localSheetId="1">[2]!Table3_Reporting_options[List]</definedName>
    <definedName name="Reporting_options_list" localSheetId="2">[2]!Table3_Reporting_options[List]</definedName>
    <definedName name="Reporting_options_list" localSheetId="3">[2]!Table3_Reporting_options[List]</definedName>
    <definedName name="Reporting_options_list" localSheetId="4">[2]!Table3_Reporting_options[List]</definedName>
    <definedName name="Reporting_options_list" localSheetId="5">[2]!Table3_Reporting_options[List]</definedName>
    <definedName name="Reporting_options_list">#REF!</definedName>
    <definedName name="Revenue_stream_list" localSheetId="0">[1]!Government_revenues_table[Revenue stream name]</definedName>
    <definedName name="Revenue_stream_list" localSheetId="6">[2]!Government_revenues_table[Название потока доходов]</definedName>
    <definedName name="Revenue_stream_list" localSheetId="1">[2]!Government_revenues_table[Название потока доходов]</definedName>
    <definedName name="Revenue_stream_list" localSheetId="2">[2]!Government_revenues_table[Название потока доходов]</definedName>
    <definedName name="Revenue_stream_list" localSheetId="3">[2]!Government_revenues_table[Название потока доходов]</definedName>
    <definedName name="Revenue_stream_list" localSheetId="4">Government_revenues_table[Revenue stream name]</definedName>
    <definedName name="Revenue_stream_list" localSheetId="5">[2]!Government_revenues_table[Название потока доходов]</definedName>
    <definedName name="Revenue_stream_list">#REF!</definedName>
    <definedName name="Sector_list" localSheetId="0">[1]!Table7_sectors[Sector(s)]</definedName>
    <definedName name="Sector_list" localSheetId="6">Table7_sectors[Sector(s)]</definedName>
    <definedName name="Sector_list" localSheetId="1">[2]!Table7_sectors[Sector(s)]</definedName>
    <definedName name="Sector_list" localSheetId="2">[2]!Table7_sectors[Sector(s)]</definedName>
    <definedName name="Sector_list" localSheetId="3">[2]!Table7_sectors[Sector(s)]</definedName>
    <definedName name="Sector_list" localSheetId="4">[2]!Table7_sectors[Sector(s)]</definedName>
    <definedName name="Sector_list" localSheetId="5">[2]!Table7_sectors[Sector(s)]</definedName>
    <definedName name="Sector_list">#REF!</definedName>
    <definedName name="Simple_options_list" localSheetId="0">[1]!Table2_Simple_options[List]</definedName>
    <definedName name="Simple_options_list" localSheetId="6">Table2_Simple_options[List]</definedName>
    <definedName name="Simple_options_list" localSheetId="1">[2]!Table2_Simple_options[List]</definedName>
    <definedName name="Simple_options_list" localSheetId="2">[2]!Table2_Simple_options[List]</definedName>
    <definedName name="Simple_options_list" localSheetId="3">[2]!Table2_Simple_options[List]</definedName>
    <definedName name="Simple_options_list" localSheetId="4">[2]!Table2_Simple_options[List]</definedName>
    <definedName name="Simple_options_list" localSheetId="5">[2]!Table2_Simple_options[List]</definedName>
    <definedName name="Simple_options_list">#REF!</definedName>
    <definedName name="Total_reconciled" localSheetId="0">[1]!Table10[Revenue value]</definedName>
    <definedName name="Total_reconciled" localSheetId="6">[2]!Table10[Размер доходов]</definedName>
    <definedName name="Total_reconciled" localSheetId="1">[2]!Table10[Размер доходов]</definedName>
    <definedName name="Total_reconciled" localSheetId="2">[2]!Table10[Размер доходов]</definedName>
    <definedName name="Total_reconciled" localSheetId="3">[2]!Table10[Размер доходов]</definedName>
    <definedName name="Total_reconciled" localSheetId="4">[2]!Table10[Размер доходов]</definedName>
    <definedName name="Total_reconciled" localSheetId="5">Table10[Revenue value]</definedName>
    <definedName name="Total_reconciled">#REF!</definedName>
    <definedName name="Total_revenues" localSheetId="0">[1]!Government_revenues_table[Revenue value]</definedName>
    <definedName name="Total_revenues" localSheetId="6">[2]!Government_revenues_table[Размер доходов]</definedName>
    <definedName name="Total_revenues" localSheetId="1">[2]!Government_revenues_table[Размер доходов]</definedName>
    <definedName name="Total_revenues" localSheetId="2">[2]!Government_revenues_table[Размер доходов]</definedName>
    <definedName name="Total_revenues" localSheetId="3">[2]!Government_revenues_table[Размер доходов]</definedName>
    <definedName name="Total_revenues" localSheetId="4">Government_revenues_table[Revenue value]</definedName>
    <definedName name="Total_revenues" localSheetId="5">[2]!Government_revenues_table[Размер доходов]</definedName>
    <definedName name="Total_revenues">#REF!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5" i="5" l="1"/>
  <c r="E16" i="5"/>
  <c r="E17" i="5"/>
  <c r="E18" i="5"/>
  <c r="J50" i="6"/>
  <c r="J52" i="6"/>
  <c r="B47" i="6"/>
  <c r="C47" i="6"/>
  <c r="D47" i="6"/>
  <c r="E47" i="6"/>
  <c r="B22" i="6"/>
  <c r="C22" i="6"/>
  <c r="D22" i="6"/>
  <c r="E22" i="6"/>
  <c r="B25" i="6"/>
  <c r="C25" i="6"/>
  <c r="D25" i="6"/>
  <c r="E25" i="6"/>
  <c r="B31" i="6"/>
  <c r="C31" i="6"/>
  <c r="D31" i="6"/>
  <c r="E31" i="6"/>
  <c r="B29" i="6"/>
  <c r="C29" i="6"/>
  <c r="D29" i="6"/>
  <c r="E29" i="6"/>
  <c r="B39" i="6"/>
  <c r="C39" i="6"/>
  <c r="D39" i="6"/>
  <c r="E39" i="6"/>
  <c r="B42" i="6"/>
  <c r="C42" i="6"/>
  <c r="D42" i="6"/>
  <c r="E42" i="6"/>
  <c r="B28" i="6"/>
  <c r="C28" i="6"/>
  <c r="D28" i="6"/>
  <c r="E28" i="6"/>
  <c r="B36" i="6"/>
  <c r="C36" i="6"/>
  <c r="D36" i="6"/>
  <c r="E36" i="6"/>
  <c r="B43" i="6"/>
  <c r="C43" i="6"/>
  <c r="D43" i="6"/>
  <c r="E43" i="6"/>
  <c r="B34" i="6"/>
  <c r="C34" i="6"/>
  <c r="D34" i="6"/>
  <c r="E34" i="6"/>
  <c r="B40" i="6"/>
  <c r="C40" i="6"/>
  <c r="D40" i="6"/>
  <c r="E40" i="6"/>
  <c r="B41" i="6"/>
  <c r="C41" i="6"/>
  <c r="D41" i="6"/>
  <c r="E41" i="6"/>
  <c r="B44" i="6"/>
  <c r="C44" i="6"/>
  <c r="D44" i="6"/>
  <c r="E44" i="6"/>
  <c r="B46" i="6"/>
  <c r="C46" i="6"/>
  <c r="D46" i="6"/>
  <c r="E46" i="6"/>
  <c r="D65" i="4"/>
  <c r="B85" i="4"/>
  <c r="B73" i="4"/>
  <c r="B67" i="4"/>
  <c r="B63" i="4"/>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4E3A4F4B-5674-476D-9A10-1256E88CA2A3}" keepAlive="1" name="Query - Sheet1" description="Connection to the 'Sheet1' query in the workbook." type="5" refreshedVersion="0" background="1">
    <dbPr connection="Provider=Microsoft.Mashup.OleDb.1;Data Source=$Workbook$;Location=Sheet1;Extended Properties=&quot;&quot;" command="SELECT * FROM [Sheet1]"/>
  </connection>
</connections>
</file>

<file path=xl/sharedStrings.xml><?xml version="1.0" encoding="utf-8"?>
<sst xmlns="http://schemas.openxmlformats.org/spreadsheetml/2006/main" count="3100" uniqueCount="2087">
  <si>
    <t>Completed on:</t>
  </si>
  <si>
    <t>Summary data template for EITI disclosures</t>
  </si>
  <si>
    <t>Version 2.0 as of 1 July 2019</t>
  </si>
  <si>
    <t xml:space="preserve">Filling in this summary data template with EITI Report data will make your EITI Report data accessible in a machine-readable format. (requirement 7.2.d) </t>
  </si>
  <si>
    <t>“Make the EITI Report available in an open data format (xlsx or csv) online and publicise its availability.” 
- EITI Requirement 7.1.c</t>
  </si>
  <si>
    <t>How publishing EITI Report data works:</t>
  </si>
  <si>
    <t>1. Use one excel workbook per fiscal year covered. If you are reporting on both oil &amp; gas and mining, both can fit into one workbook.</t>
  </si>
  <si>
    <t>2. Fill in the entire workbook - parts 1-5.</t>
  </si>
  <si>
    <r>
      <t xml:space="preserve">3. This Data sheet should be submitted alongside the EITI Report. Send it to the International Secretariat: </t>
    </r>
    <r>
      <rPr>
        <u/>
        <sz val="11"/>
        <color rgb="FF0070C0"/>
        <rFont val="Franklin Gothic Book"/>
        <family val="2"/>
      </rPr>
      <t xml:space="preserve">data@eiti.org </t>
    </r>
  </si>
  <si>
    <r>
      <rPr>
        <sz val="11"/>
        <rFont val="Franklin Gothic Book"/>
        <family val="2"/>
      </rPr>
      <t xml:space="preserve">4. The data will be used to populate the global EITI data repository, available on the international EITI website: </t>
    </r>
    <r>
      <rPr>
        <u/>
        <sz val="11"/>
        <color theme="10"/>
        <rFont val="Franklin Gothic Book"/>
        <family val="2"/>
      </rPr>
      <t xml:space="preserve">https://eiti.org/data. </t>
    </r>
    <r>
      <rPr>
        <sz val="11"/>
        <rFont val="Franklin Gothic Book"/>
        <family val="2"/>
      </rPr>
      <t xml:space="preserve">You will receive the file back which will be fit for publication via the channels of your choice. </t>
    </r>
  </si>
  <si>
    <r>
      <t xml:space="preserve">This template should be </t>
    </r>
    <r>
      <rPr>
        <b/>
        <u/>
        <sz val="11"/>
        <rFont val="Franklin Gothic Book"/>
        <family val="2"/>
      </rPr>
      <t xml:space="preserve">completed in full and submitted </t>
    </r>
    <r>
      <rPr>
        <b/>
        <sz val="11"/>
        <rFont val="Franklin Gothic Book"/>
        <family val="2"/>
      </rPr>
      <t>to the EITI International Secretariat for each fiscal year covered under EITI Reporting.</t>
    </r>
  </si>
  <si>
    <t>This workbook has five parts. Insert the data starting with part 1 and work your way through to part 5</t>
  </si>
  <si>
    <r>
      <rPr>
        <b/>
        <sz val="11"/>
        <rFont val="Franklin Gothic Book"/>
        <family val="2"/>
      </rPr>
      <t xml:space="preserve">Part 1 (About): </t>
    </r>
    <r>
      <rPr>
        <sz val="11"/>
        <rFont val="Franklin Gothic Book"/>
        <family val="2"/>
      </rPr>
      <t>Insert</t>
    </r>
    <r>
      <rPr>
        <b/>
        <sz val="11"/>
        <rFont val="Franklin Gothic Book"/>
        <family val="2"/>
      </rPr>
      <t xml:space="preserve"> </t>
    </r>
    <r>
      <rPr>
        <sz val="11"/>
        <rFont val="Franklin Gothic Book"/>
        <family val="2"/>
      </rPr>
      <t>country and data characteristics.</t>
    </r>
  </si>
  <si>
    <r>
      <rPr>
        <b/>
        <sz val="11"/>
        <rFont val="Franklin Gothic Book"/>
        <family val="2"/>
      </rPr>
      <t xml:space="preserve">Part 2 (Disclosure checklist): </t>
    </r>
    <r>
      <rPr>
        <sz val="11"/>
        <rFont val="Franklin Gothic Book"/>
        <family val="2"/>
      </rPr>
      <t>Fill in contextual and aggregate financial data for EITI Requirements 2, 3, 4, 5, and 6.</t>
    </r>
  </si>
  <si>
    <r>
      <rPr>
        <b/>
        <sz val="11"/>
        <rFont val="Franklin Gothic Book"/>
        <family val="2"/>
      </rPr>
      <t xml:space="preserve">Part 3 (Reporting entities): </t>
    </r>
    <r>
      <rPr>
        <sz val="11"/>
        <rFont val="Franklin Gothic Book"/>
        <family val="2"/>
      </rPr>
      <t>Enter</t>
    </r>
    <r>
      <rPr>
        <b/>
        <sz val="11"/>
        <rFont val="Franklin Gothic Book"/>
        <family val="2"/>
      </rPr>
      <t xml:space="preserve"> </t>
    </r>
    <r>
      <rPr>
        <sz val="11"/>
        <rFont val="Franklin Gothic Book"/>
        <family val="2"/>
      </rPr>
      <t xml:space="preserve">reporting entities (Government agencies, companies and projects) and related information. </t>
    </r>
  </si>
  <si>
    <r>
      <rPr>
        <b/>
        <sz val="11"/>
        <rFont val="Franklin Gothic Book"/>
        <family val="2"/>
      </rPr>
      <t xml:space="preserve">Part 4 (Government revenues): </t>
    </r>
    <r>
      <rPr>
        <sz val="11"/>
        <rFont val="Franklin Gothic Book"/>
        <family val="2"/>
      </rPr>
      <t>Enter</t>
    </r>
    <r>
      <rPr>
        <b/>
        <sz val="11"/>
        <rFont val="Franklin Gothic Book"/>
        <family val="2"/>
      </rPr>
      <t xml:space="preserve"> </t>
    </r>
    <r>
      <rPr>
        <sz val="11"/>
        <rFont val="Franklin Gothic Book"/>
        <family val="2"/>
      </rPr>
      <t>data on government revenues per revenue stream, according to GFS classification.</t>
    </r>
  </si>
  <si>
    <r>
      <rPr>
        <b/>
        <sz val="11"/>
        <rFont val="Franklin Gothic Book"/>
        <family val="2"/>
      </rPr>
      <t xml:space="preserve">Part 5 (Company data): </t>
    </r>
    <r>
      <rPr>
        <sz val="11"/>
        <rFont val="Franklin Gothic Book"/>
        <family val="2"/>
      </rPr>
      <t>Enter</t>
    </r>
    <r>
      <rPr>
        <b/>
        <sz val="11"/>
        <rFont val="Franklin Gothic Book"/>
        <family val="2"/>
      </rPr>
      <t xml:space="preserve"> </t>
    </r>
    <r>
      <rPr>
        <sz val="11"/>
        <rFont val="Franklin Gothic Book"/>
        <family val="2"/>
      </rPr>
      <t>company- and project-level data per revenue stream.</t>
    </r>
  </si>
  <si>
    <r>
      <rPr>
        <i/>
        <sz val="10.5"/>
        <rFont val="Calibri"/>
        <family val="2"/>
      </rPr>
      <t xml:space="preserve">The International Secretariat can provide advice and support on request. Please contact </t>
    </r>
    <r>
      <rPr>
        <i/>
        <u/>
        <sz val="10.5"/>
        <color theme="10"/>
        <rFont val="Calibri"/>
        <family val="2"/>
      </rPr>
      <t>data@eiti.org</t>
    </r>
  </si>
  <si>
    <t>Cells in orange must be completed before submission</t>
  </si>
  <si>
    <t>Cells in light blue are for supplying sources and/or comments</t>
  </si>
  <si>
    <t>White cells require no action</t>
  </si>
  <si>
    <t>Cells in grey are for your information: You will receive immediate feedback on many of the data entries and some cells will fill in automatically.</t>
  </si>
  <si>
    <r>
      <rPr>
        <b/>
        <i/>
        <u/>
        <sz val="11"/>
        <color theme="1"/>
        <rFont val="Franklin Gothic Book"/>
        <family val="2"/>
      </rPr>
      <t>Terminology:</t>
    </r>
    <r>
      <rPr>
        <b/>
        <i/>
        <sz val="11"/>
        <color theme="1"/>
        <rFont val="Franklin Gothic Book"/>
        <family val="2"/>
      </rPr>
      <t xml:space="preserve"> Disclosure</t>
    </r>
  </si>
  <si>
    <r>
      <rPr>
        <b/>
        <i/>
        <u/>
        <sz val="11"/>
        <color theme="1"/>
        <rFont val="Franklin Gothic Book"/>
        <family val="2"/>
      </rPr>
      <t>Terminology:</t>
    </r>
    <r>
      <rPr>
        <b/>
        <i/>
        <sz val="11"/>
        <color theme="1"/>
        <rFont val="Franklin Gothic Book"/>
        <family val="2"/>
      </rPr>
      <t xml:space="preserve"> Simple options</t>
    </r>
  </si>
  <si>
    <r>
      <rPr>
        <i/>
        <u/>
        <sz val="11"/>
        <color theme="1"/>
        <rFont val="Franklin Gothic Book"/>
        <family val="2"/>
      </rPr>
      <t>Yes, systematically disclosed</t>
    </r>
    <r>
      <rPr>
        <i/>
        <sz val="11"/>
        <color theme="1"/>
        <rFont val="Franklin Gothic Book"/>
        <family val="2"/>
      </rPr>
      <t>: If data is regularly and publicly disclosed by government agencies or companies, and the data is reliable, please select Yes, systematically disclosed</t>
    </r>
  </si>
  <si>
    <r>
      <rPr>
        <i/>
        <u/>
        <sz val="11"/>
        <color theme="1"/>
        <rFont val="Franklin Gothic Book"/>
        <family val="2"/>
      </rPr>
      <t>Yes</t>
    </r>
    <r>
      <rPr>
        <i/>
        <sz val="11"/>
        <color theme="1"/>
        <rFont val="Franklin Gothic Book"/>
        <family val="2"/>
      </rPr>
      <t>: All the aspects of the question are answered/covered.</t>
    </r>
  </si>
  <si>
    <r>
      <rPr>
        <i/>
        <u/>
        <sz val="11"/>
        <color theme="1"/>
        <rFont val="Franklin Gothic Book"/>
        <family val="2"/>
      </rPr>
      <t>Yes, through EITI reporting</t>
    </r>
    <r>
      <rPr>
        <i/>
        <sz val="11"/>
        <color theme="1"/>
        <rFont val="Franklin Gothic Book"/>
        <family val="2"/>
      </rPr>
      <t>: If the EITI Report covers certain data gaps in government or corporate disclosures, please select "Yes, in EITI Report".</t>
    </r>
  </si>
  <si>
    <r>
      <t>Partially:</t>
    </r>
    <r>
      <rPr>
        <i/>
        <sz val="11"/>
        <color theme="1"/>
        <rFont val="Franklin Gothic Book"/>
        <family val="2"/>
      </rPr>
      <t>Aspects of the question have been answered/covered.</t>
    </r>
  </si>
  <si>
    <r>
      <rPr>
        <i/>
        <u/>
        <sz val="11"/>
        <color theme="1"/>
        <rFont val="Franklin Gothic Book"/>
        <family val="2"/>
      </rPr>
      <t>Not available</t>
    </r>
    <r>
      <rPr>
        <i/>
        <sz val="11"/>
        <color theme="1"/>
        <rFont val="Franklin Gothic Book"/>
        <family val="2"/>
      </rPr>
      <t>: The data is applicable in the country, but no data or information is available.</t>
    </r>
  </si>
  <si>
    <r>
      <rPr>
        <i/>
        <u/>
        <sz val="11"/>
        <color theme="1"/>
        <rFont val="Franklin Gothic Book"/>
        <family val="2"/>
      </rPr>
      <t>No</t>
    </r>
    <r>
      <rPr>
        <i/>
        <sz val="11"/>
        <color theme="1"/>
        <rFont val="Franklin Gothic Book"/>
        <family val="2"/>
      </rPr>
      <t>: No information is covered.</t>
    </r>
  </si>
  <si>
    <r>
      <t xml:space="preserve">Not applicable: </t>
    </r>
    <r>
      <rPr>
        <i/>
        <sz val="11"/>
        <color theme="1"/>
        <rFont val="Franklin Gothic Book"/>
        <family val="2"/>
      </rPr>
      <t xml:space="preserve">If a requirement is not relevant, please select "Not applicable". Refer to any evidence documented as part of the EITI Report, or through minutes of a multi-stakeholder meeting. </t>
    </r>
  </si>
  <si>
    <r>
      <t>Not applicable</t>
    </r>
    <r>
      <rPr>
        <i/>
        <sz val="11"/>
        <color theme="1"/>
        <rFont val="Franklin Gothic Book"/>
        <family val="2"/>
      </rPr>
      <t>: The question is not relevant for the case, When it is required, please refer to evidence of non-applicability.</t>
    </r>
  </si>
  <si>
    <r>
      <rPr>
        <b/>
        <sz val="11"/>
        <rFont val="Franklin Gothic Book"/>
        <family val="2"/>
      </rPr>
      <t xml:space="preserve">For the latest version of Summary data templates, see </t>
    </r>
    <r>
      <rPr>
        <b/>
        <u/>
        <sz val="11"/>
        <color rgb="FF188FBB"/>
        <rFont val="Franklin Gothic Book"/>
        <family val="2"/>
      </rPr>
      <t>https://eiti.org/summary-data-template</t>
    </r>
  </si>
  <si>
    <r>
      <rPr>
        <b/>
        <sz val="11"/>
        <rFont val="Franklin Gothic Book"/>
        <family val="2"/>
      </rPr>
      <t xml:space="preserve">Give us your feedback or report a conflict in the data! Write to us at  </t>
    </r>
    <r>
      <rPr>
        <b/>
        <u/>
        <sz val="11"/>
        <color rgb="FF188FBB"/>
        <rFont val="Franklin Gothic Book"/>
        <family val="2"/>
      </rPr>
      <t>data@eiti.org</t>
    </r>
  </si>
  <si>
    <t>EITI International Secretariat</t>
  </si>
  <si>
    <r>
      <t xml:space="preserve">Phone: </t>
    </r>
    <r>
      <rPr>
        <b/>
        <sz val="11"/>
        <color rgb="FF165B89"/>
        <rFont val="Franklin Gothic Book"/>
        <family val="2"/>
      </rPr>
      <t>+47 222 00 800</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E-mail: </t>
    </r>
    <r>
      <rPr>
        <b/>
        <u/>
        <sz val="11"/>
        <color rgb="FF165B89"/>
        <rFont val="Franklin Gothic Book"/>
        <family val="2"/>
      </rPr>
      <t>secretariat@eiti.org</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Twitter: </t>
    </r>
    <r>
      <rPr>
        <b/>
        <sz val="11"/>
        <color rgb="FF165B89"/>
        <rFont val="Franklin Gothic Book"/>
        <family val="2"/>
      </rPr>
      <t>@EITIorg</t>
    </r>
    <r>
      <rPr>
        <b/>
        <sz val="11"/>
        <color rgb="FF000000"/>
        <rFont val="Franklin Gothic Book"/>
        <family val="2"/>
      </rPr>
      <t xml:space="preserve">  </t>
    </r>
    <r>
      <rPr>
        <b/>
        <sz val="11"/>
        <color rgb="FF000000"/>
        <rFont val="Wingdings"/>
        <charset val="2"/>
      </rPr>
      <t xml:space="preserve"> </t>
    </r>
    <r>
      <rPr>
        <b/>
        <sz val="11"/>
        <color rgb="FF000000"/>
        <rFont val="Franklin Gothic Book"/>
        <family val="2"/>
      </rPr>
      <t xml:space="preserve">   </t>
    </r>
    <r>
      <rPr>
        <b/>
        <u/>
        <sz val="11"/>
        <color rgb="FF165B89"/>
        <rFont val="Franklin Gothic Book"/>
        <family val="2"/>
      </rPr>
      <t>www.eiti.org</t>
    </r>
  </si>
  <si>
    <t>Country or area</t>
  </si>
  <si>
    <r>
      <t xml:space="preserve">Address: </t>
    </r>
    <r>
      <rPr>
        <b/>
        <sz val="11"/>
        <color rgb="FF165B89"/>
        <rFont val="Franklin Gothic Book"/>
        <family val="2"/>
      </rPr>
      <t>Rådhusgata 26, 0151 Oslo, Norway</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P.O. Box: </t>
    </r>
    <r>
      <rPr>
        <b/>
        <sz val="11"/>
        <color rgb="FF165B89"/>
        <rFont val="Franklin Gothic Book"/>
        <family val="2"/>
      </rPr>
      <t>Postboks 340 Sentrum, 0101 Oslo, Norway</t>
    </r>
  </si>
  <si>
    <t>Part 1 (About) covers country and data characteristics.</t>
  </si>
  <si>
    <t>How to complete this sheet:</t>
  </si>
  <si>
    <t xml:space="preserve">1. Starting from the top, select your responses in the grey column. Guidance is provided in yellow boxes once the cell is selected. </t>
  </si>
  <si>
    <t xml:space="preserve">2. Once certain questions are answered, further guidance and questions may appear. Please respond to each of these, until completed. </t>
  </si>
  <si>
    <t>3. Include any additional information or comments as needed in the Source/Comments" column.</t>
  </si>
  <si>
    <t>If you have any questions, please contact data@eiti.org</t>
  </si>
  <si>
    <t>Cells in orange must be completed</t>
  </si>
  <si>
    <t>Cells in light blue are for voluntary input</t>
  </si>
  <si>
    <t xml:space="preserve">Part 1 - About </t>
  </si>
  <si>
    <t>Description</t>
  </si>
  <si>
    <t>Enter data in this column</t>
  </si>
  <si>
    <t>Источник / Комментарии</t>
  </si>
  <si>
    <t>Country or area name</t>
  </si>
  <si>
    <t>Tajikistan</t>
  </si>
  <si>
    <t>ISO Alpha-3 Code</t>
  </si>
  <si>
    <t>TJK</t>
  </si>
  <si>
    <t>National currency name</t>
  </si>
  <si>
    <t>Tajikistani Somoni</t>
  </si>
  <si>
    <t>National currency ISO-4217</t>
  </si>
  <si>
    <t>TJS</t>
  </si>
  <si>
    <t>Fiscal year covered by this data file</t>
  </si>
  <si>
    <t>Start Date</t>
  </si>
  <si>
    <t>End Date</t>
  </si>
  <si>
    <t>Data source</t>
  </si>
  <si>
    <t>Has an EITI Report been prepared by an Independent Administrator?</t>
  </si>
  <si>
    <t>Yes</t>
  </si>
  <si>
    <t>What is the name of the company?</t>
  </si>
  <si>
    <t>BDO</t>
  </si>
  <si>
    <t>Date that the EITI Report was made public</t>
  </si>
  <si>
    <t>URL, EITI Report</t>
  </si>
  <si>
    <t xml:space="preserve">https://eiti.org/sites/default/files/attachments/russian_2017-2018_eiti_report_tajikistan.pdf
</t>
  </si>
  <si>
    <t>Does the government systematically disclose EITI data at a single location?</t>
  </si>
  <si>
    <t>Publication date of the EITI data</t>
  </si>
  <si>
    <t>Website link (URL) to EITI data</t>
  </si>
  <si>
    <t>Are there other files of relevance?</t>
  </si>
  <si>
    <t>No</t>
  </si>
  <si>
    <t>Date that other file was made public</t>
  </si>
  <si>
    <t>URL</t>
  </si>
  <si>
    <t>EITI Requirement 7.2: Data accessibility and open data</t>
  </si>
  <si>
    <t>Does the government have an open data policy?</t>
  </si>
  <si>
    <t>Yes, systematically disclosed</t>
  </si>
  <si>
    <t>Data coverage / scope</t>
  </si>
  <si>
    <t>Open data portal / files</t>
  </si>
  <si>
    <t>https://stat.tj/ru</t>
  </si>
  <si>
    <t>Sector coverage</t>
  </si>
  <si>
    <t>Oil</t>
  </si>
  <si>
    <t>Gas</t>
  </si>
  <si>
    <t>Mining (incl. Quarrying)</t>
  </si>
  <si>
    <t>Other, non-upstream sectors</t>
  </si>
  <si>
    <t>If yes, please specify name (insert new rows if multiple)</t>
  </si>
  <si>
    <t>&lt; Other sector &gt;</t>
  </si>
  <si>
    <t>Number of reporting government entities (incl SOEs if recipient)</t>
  </si>
  <si>
    <t>Number of reporting companies (incl SOEs if payer)</t>
  </si>
  <si>
    <t>3.1.2</t>
  </si>
  <si>
    <t>Reporting currency (ISO-4217 currency codes)</t>
  </si>
  <si>
    <t xml:space="preserve">Exchange rate used: 1 USD = </t>
  </si>
  <si>
    <t>page 52</t>
  </si>
  <si>
    <t>Exchange rate source (URL,…)</t>
  </si>
  <si>
    <t>https://www.nbt.tj/en/kurs/kurs.php?date=25.12.2018</t>
  </si>
  <si>
    <t>EITI Requirement 4.7: Disaggregation</t>
  </si>
  <si>
    <t>… by revenue stream</t>
  </si>
  <si>
    <t>… by government agency</t>
  </si>
  <si>
    <t>Partially</t>
  </si>
  <si>
    <t>… by company</t>
  </si>
  <si>
    <t>… by project</t>
  </si>
  <si>
    <t>Not applicable</t>
  </si>
  <si>
    <t>Data overview / requirement</t>
  </si>
  <si>
    <t>Systematically disclosed</t>
  </si>
  <si>
    <t>Through EITI Reporting</t>
  </si>
  <si>
    <t>Contact details: data submission</t>
  </si>
  <si>
    <t>Not available</t>
  </si>
  <si>
    <t>Name and contact information of the person submitting this file</t>
  </si>
  <si>
    <t>Name</t>
  </si>
  <si>
    <t>Skye Zheng</t>
  </si>
  <si>
    <t>Organisation</t>
  </si>
  <si>
    <t>EITI</t>
  </si>
  <si>
    <t>Email address</t>
  </si>
  <si>
    <t>szheng@eiti.org</t>
  </si>
  <si>
    <t>For the latest version of Summary data templates, see https://eiti.org/summary-data-template</t>
  </si>
  <si>
    <t>Give us your feedback or report a conflict in the data! Write to us at  data@eiti.org</t>
  </si>
  <si>
    <r>
      <t xml:space="preserve">Тел.: </t>
    </r>
    <r>
      <rPr>
        <b/>
        <sz val="11"/>
        <color rgb="FF165B89"/>
        <rFont val="Franklin Gothic Book"/>
        <family val="2"/>
      </rPr>
      <t>+47 222 00 800</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Эл. почта: </t>
    </r>
    <r>
      <rPr>
        <b/>
        <u/>
        <sz val="11"/>
        <color rgb="FF165B89"/>
        <rFont val="Franklin Gothic Book"/>
        <family val="2"/>
      </rPr>
      <t>secretariat@eiti.org</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Twitter: </t>
    </r>
    <r>
      <rPr>
        <b/>
        <sz val="11"/>
        <color rgb="FF165B89"/>
        <rFont val="Franklin Gothic Book"/>
        <family val="2"/>
      </rPr>
      <t>@EITIorg</t>
    </r>
    <r>
      <rPr>
        <b/>
        <sz val="11"/>
        <color rgb="FF000000"/>
        <rFont val="Franklin Gothic Book"/>
        <family val="2"/>
      </rPr>
      <t xml:space="preserve">  </t>
    </r>
    <r>
      <rPr>
        <b/>
        <sz val="11"/>
        <color rgb="FF000000"/>
        <rFont val="Wingdings"/>
        <charset val="2"/>
      </rPr>
      <t xml:space="preserve"> </t>
    </r>
    <r>
      <rPr>
        <b/>
        <sz val="11"/>
        <color rgb="FF000000"/>
        <rFont val="Franklin Gothic Book"/>
        <family val="2"/>
      </rPr>
      <t xml:space="preserve">   </t>
    </r>
    <r>
      <rPr>
        <b/>
        <u/>
        <sz val="11"/>
        <color rgb="FF165B89"/>
        <rFont val="Franklin Gothic Book"/>
        <family val="2"/>
      </rPr>
      <t>www.eiti.org</t>
    </r>
  </si>
  <si>
    <r>
      <t xml:space="preserve">Адрес: </t>
    </r>
    <r>
      <rPr>
        <b/>
        <sz val="11"/>
        <color rgb="FF165B89"/>
        <rFont val="Franklin Gothic Book"/>
        <family val="2"/>
      </rPr>
      <t>Rådhusgata 26, 0151 Oslo, Norway</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P.O. Box: </t>
    </r>
    <r>
      <rPr>
        <b/>
        <sz val="11"/>
        <color rgb="FF165B89"/>
        <rFont val="Franklin Gothic Book"/>
        <family val="2"/>
      </rPr>
      <t xml:space="preserve">Postboks 340 Sentrum, 0101 Oslo, Norway </t>
    </r>
    <r>
      <rPr>
        <b/>
        <sz val="11"/>
        <color rgb="FF000000"/>
        <rFont val="Franklin Gothic Book"/>
        <family val="2"/>
      </rPr>
      <t>(Норвегия)</t>
    </r>
  </si>
  <si>
    <t>Part 2 (Disclosure checklist) covers contextual and aggregate financial data for EITI Requirements 2, 3, 4, 5, and 6.</t>
  </si>
  <si>
    <t>For each row, please complete the following steps</t>
  </si>
  <si>
    <t>1. Starting from the top, begin by responding to questions in the first column (Inclusion). Guidance will be provided in yellow boxes once the cell is highlighted. Click the cells of each EITI Requirement for the precise language of the EITI Standard.</t>
  </si>
  <si>
    <t>2.More guidance will appear as you fill the cells. Please fill out as directed, completing every column for each row before beginning the next.</t>
  </si>
  <si>
    <t>For example, when choosing "Yes, in the EITI Report" "please include the section in the EITI Report" appears in the Source / units box.</t>
  </si>
  <si>
    <t>3. Include any additional information or comments as needed in the Comments / Notes" column.</t>
  </si>
  <si>
    <t>Part 2 - Disclosure checklist</t>
  </si>
  <si>
    <t xml:space="preserve">Please fill in answers to all the questions posed below. </t>
  </si>
  <si>
    <t>Requirement</t>
  </si>
  <si>
    <t>Inclusion</t>
  </si>
  <si>
    <t>Source / units</t>
  </si>
  <si>
    <t>Comments / Notes</t>
  </si>
  <si>
    <t>EITI Requirement 2.1: Legal framework and fiscal regime</t>
  </si>
  <si>
    <t>Does the government publish information about</t>
  </si>
  <si>
    <t>Laws and regulations?</t>
  </si>
  <si>
    <t>https://moliya.tj/ru/4-normativno-pravovaya-baza/</t>
  </si>
  <si>
    <t>Overview of government agencies' roles?</t>
  </si>
  <si>
    <t>https://moliya.tj/ru/o-ministerstve/</t>
  </si>
  <si>
    <t>Mineral and petroleum rights' regime?</t>
  </si>
  <si>
    <t>Раздел 2.1 Отчета ИПДО за 2019-2021, http://pbo.eiti.tj/normativnye-dokumenty/zakonii-ryespubleekee-tadzheekeestan</t>
  </si>
  <si>
    <t>Fiscal regime?</t>
  </si>
  <si>
    <t>Yes, through EITI reporting</t>
  </si>
  <si>
    <t>Раздел 2.1. Отчета ИПДО за 2019-2021., https://andoz.tj/Legislation/TaxCode</t>
  </si>
  <si>
    <t>EITI Requirement 2.2: Contract and license allocations</t>
  </si>
  <si>
    <t>the award process(es)?</t>
  </si>
  <si>
    <t>Раздел 2.2. Отчета ИПДО за 2019-2021. industry.tj</t>
  </si>
  <si>
    <t>and the technical and financial criteria used?</t>
  </si>
  <si>
    <t>the transfer process(es)?</t>
  </si>
  <si>
    <t>Раздел 2.2. Отчета ИПДО за 2019-2021. industry.tj, gst.tj</t>
  </si>
  <si>
    <t>bidding rounds/process(es)?</t>
  </si>
  <si>
    <t>No. of license awards and transfers for the covered year</t>
  </si>
  <si>
    <t>Раздел 2.2. Отчета ИПДО за 2019-2021</t>
  </si>
  <si>
    <t>EITI Requirement 2.3: Register of licenses</t>
  </si>
  <si>
    <t>License register for mining sector</t>
  </si>
  <si>
    <t>Раздел 2.3 Отчета ИПДО за 2019-2021, приложение 7</t>
  </si>
  <si>
    <t>License register for petroleum sector</t>
  </si>
  <si>
    <t>License register for other sector(s) - add rows if several</t>
  </si>
  <si>
    <t>EITI Requirement 2.4: Contract disclosure</t>
  </si>
  <si>
    <t>Government policy on contract disclosure</t>
  </si>
  <si>
    <t>Раздел 2.4 Отчета ИПДО за 2019-2021, приложение 8</t>
  </si>
  <si>
    <t>Are contracts or full license texts disclosed?</t>
  </si>
  <si>
    <t>Contract register for mining sector</t>
  </si>
  <si>
    <t>Contract register for petroleum sector</t>
  </si>
  <si>
    <t>Contract register for other sector(s) - add rows if several</t>
  </si>
  <si>
    <t>EITI Requirement 2.5: Beneficial ownership</t>
  </si>
  <si>
    <t>Government policy on beneficial ownership</t>
  </si>
  <si>
    <t>Is beneficial ownership data disclosed?</t>
  </si>
  <si>
    <t>Beneficial ownership registry</t>
  </si>
  <si>
    <t>Портал бенефициарных собственников</t>
  </si>
  <si>
    <t>pbo.eiti.tj</t>
  </si>
  <si>
    <t>EITI Requirement 2.6: State participation</t>
  </si>
  <si>
    <t>Does the government report how it participates in the extractive sector?</t>
  </si>
  <si>
    <t>References to state-owned enterprises portals or company website(s), for example as stated in the Report (Add rows if several SOEs)</t>
  </si>
  <si>
    <t>References to state-owned enterprises or company Audited Financial Statement (Add rows if several SOEs)</t>
  </si>
  <si>
    <t>EITI Requirement 3.1: Exploration</t>
  </si>
  <si>
    <t>Overview of the extractive industries, including any significant exploration activities</t>
  </si>
  <si>
    <t>EITI Requirement 3.2: Production by commodity</t>
  </si>
  <si>
    <t>(Harmonised System Codes)</t>
  </si>
  <si>
    <t>Disclosure of production volumes</t>
  </si>
  <si>
    <t>page 31 - 33</t>
  </si>
  <si>
    <t>Disclosure of production values</t>
  </si>
  <si>
    <t>Crude oil (2709), volume</t>
  </si>
  <si>
    <t>Sm3</t>
  </si>
  <si>
    <t>23600 tonnes = 28095.238sm3</t>
  </si>
  <si>
    <t>Natural gas (2711), volume</t>
  </si>
  <si>
    <t>Sm3 o.e.</t>
  </si>
  <si>
    <t>Natural gas (2711), value</t>
  </si>
  <si>
    <t>Coal (2701), volume</t>
  </si>
  <si>
    <t>Tonnes</t>
  </si>
  <si>
    <t>Gold (7108), volume</t>
  </si>
  <si>
    <t>Gold (7108), value</t>
  </si>
  <si>
    <t>Silver (7106), volume</t>
  </si>
  <si>
    <t>Silver (7106), value</t>
  </si>
  <si>
    <t>Copper (2603), volume</t>
  </si>
  <si>
    <t>Zinc (2608), volume</t>
  </si>
  <si>
    <t>Lead (2607), volume</t>
  </si>
  <si>
    <t>Lead (2607), value</t>
  </si>
  <si>
    <t>EITI Requirement 3.3: Exports</t>
  </si>
  <si>
    <t>Disclosure of export volumes</t>
  </si>
  <si>
    <t>page 36</t>
  </si>
  <si>
    <t>Disclosure of export values</t>
  </si>
  <si>
    <t>USD</t>
  </si>
  <si>
    <t>Zinc (2608), value</t>
  </si>
  <si>
    <t>EITI Requirement 4.1: Comprehensiveness</t>
  </si>
  <si>
    <t>Does the government fully disclose extractive sector revenues by revenue stream?</t>
  </si>
  <si>
    <t>Are MSG decisions on materiality thresholds publicly available?</t>
  </si>
  <si>
    <t>Reconciliation coverage</t>
  </si>
  <si>
    <t>Calculated using total of government revenues (part 4), and total per-company data (part 5)</t>
  </si>
  <si>
    <t>EITI Requirement 4.2: In-kind revenues</t>
  </si>
  <si>
    <t>Does the government disclose data on in-kind revenues and sales of state share of production?</t>
  </si>
  <si>
    <t>If yes, what was the volume received?</t>
  </si>
  <si>
    <t>&lt; number &gt;</t>
  </si>
  <si>
    <t>Add commodities here, volume</t>
  </si>
  <si>
    <t>If yes, what was sold?</t>
  </si>
  <si>
    <t>Crude oil (2709), стоимость</t>
  </si>
  <si>
    <t>Natural gas (2711), стоимость</t>
  </si>
  <si>
    <t>Add commodities here, стоимость</t>
  </si>
  <si>
    <t>If yes, what was the total revenue transferred to the state from the proceeds of oil, gas and minerals sold?</t>
  </si>
  <si>
    <t>EITI Requirement 4.3: Barter agreements</t>
  </si>
  <si>
    <t>Does the government disclose information on barter and infrastructure agreements?</t>
  </si>
  <si>
    <t>If yes, what was the total revenues received from barter and infrastructure agreements?</t>
  </si>
  <si>
    <t>EITI Requirement 4.4: Transportation revenues</t>
  </si>
  <si>
    <t>Does the government disclose information on transportation revenues?</t>
  </si>
  <si>
    <t>If yes, what was the total revenues received from transportation of commodities?</t>
  </si>
  <si>
    <t>EITI Requirement 4.5: SOE transactions</t>
  </si>
  <si>
    <t>Does the government disclose information on SOE transactions?</t>
  </si>
  <si>
    <t>If yes, what was the total revenues received by SOEs?</t>
  </si>
  <si>
    <t>EITI Requirement 4.6: Direct subnational payments</t>
  </si>
  <si>
    <t>Раскрывает ли правительство информацию касательно следующего: Direct subnational payments?</t>
  </si>
  <si>
    <t>https://moliya.tj/ru/</t>
  </si>
  <si>
    <t>If yes, what was the total sub-national revenues received?</t>
  </si>
  <si>
    <t>EITI Requirement 4.8: Data timeliness</t>
  </si>
  <si>
    <t>Data timeliness (no. of years from fiscal year end to publication)</t>
  </si>
  <si>
    <t>EITI Requirement 4.9: Data quality</t>
  </si>
  <si>
    <t>Does government routinely disclose financial data from requirement 4.1 (full disclosure of revenue streams for both government and companies) of the the EITI Standard?</t>
  </si>
  <si>
    <t>Is the data subject to credible, independent audits, applying international standards?</t>
  </si>
  <si>
    <t>Are government agencies subject to credible, independent audits?</t>
  </si>
  <si>
    <t>Government audits database</t>
  </si>
  <si>
    <t>Are companies subject to credible, independent audits?</t>
  </si>
  <si>
    <t>Company audits database</t>
  </si>
  <si>
    <t>EITI Requirement 5.1: Distribution of extractive industry revenues</t>
  </si>
  <si>
    <t>Does the government clarify whether all extractive sector revenues are recorded in the national budget (i.e. enter the government's consolidated / single-treasury account)?</t>
  </si>
  <si>
    <t>Does the government disclose what value of revenues are not recorded in the budget?</t>
  </si>
  <si>
    <t>EITI Requirement 5.2: Subnational transfers</t>
  </si>
  <si>
    <t>Does the government disclose information on Subnational transfers?</t>
  </si>
  <si>
    <t>If yes, how much should the government have transferred according to the revenue sharing formula?</t>
  </si>
  <si>
    <t>If yes, what amount of transfers could the government account for?</t>
  </si>
  <si>
    <t>EITI Requirement 5.3: Revenue management and expenditures</t>
  </si>
  <si>
    <t>Does the government disclose whether any extractive sector revenues are earmarked (i.e. pinned to specific uses, programmes, geographical zones)?</t>
  </si>
  <si>
    <t>Does the government disclose a description of the country’s budget and audit processes?</t>
  </si>
  <si>
    <t>Закон о государственном бюджете. См. https://moliya.tj/ru/</t>
  </si>
  <si>
    <t>Does the government disclose publicly available information about budgets and 
expenditures? - add rows if several</t>
  </si>
  <si>
    <t>EITI Requirement 6.1: Social expenditures</t>
  </si>
  <si>
    <t>Does the government disclose information on Social expenditures?</t>
  </si>
  <si>
    <t>If yes, what was the total mandatory social expenditures received?</t>
  </si>
  <si>
    <t>If yes, what was the total voluntary social expenditures received?</t>
  </si>
  <si>
    <t>Do companies disclose information on Social expenditures?</t>
  </si>
  <si>
    <t>table 17</t>
  </si>
  <si>
    <t>If yes, what was the total mandatory social expenditures paid?</t>
  </si>
  <si>
    <t>If yes, what was the total voluntary social expenditures paid?</t>
  </si>
  <si>
    <t>Does the government disclose information on environmental payments?</t>
  </si>
  <si>
    <t>If yes, what was the total mandatory environmental payments?</t>
  </si>
  <si>
    <t>If yes, what was the total voluntary environmental payments?</t>
  </si>
  <si>
    <t>EITI Requirement 6.2: Quasi-fiscal expenditures</t>
  </si>
  <si>
    <t>Does the government or SOEs disclose information on Quasi-fiscal expenditures?</t>
  </si>
  <si>
    <t>table 18</t>
  </si>
  <si>
    <t>If yes, what was the total quasi-fiscal expenditures performed by SOEs?</t>
  </si>
  <si>
    <t>EITI Requirement 6.3: Economic contribution</t>
  </si>
  <si>
    <t>Does the government disclose information on economic contribution?</t>
  </si>
  <si>
    <t>Gross Domestic Product - SNA 2008 C. Mining and quarrying, including oil and gas</t>
  </si>
  <si>
    <t>Gross Domestic Product ASM and informal sector</t>
  </si>
  <si>
    <t>Gross Domestic Product - all sectors</t>
  </si>
  <si>
    <t>Government revenue - extractive industries</t>
  </si>
  <si>
    <t>Government revenue - all sectors</t>
  </si>
  <si>
    <t>Exports - extractive industries</t>
  </si>
  <si>
    <t>Exports - all sectors</t>
  </si>
  <si>
    <t>Employment - extractive sector - male</t>
  </si>
  <si>
    <t>people</t>
  </si>
  <si>
    <t>Employment - extractive sector - female</t>
  </si>
  <si>
    <t>Employment - extractive sector</t>
  </si>
  <si>
    <t>Employment - all sectors</t>
  </si>
  <si>
    <t>Investment - extractive sector</t>
  </si>
  <si>
    <t>Investment - all sectors</t>
  </si>
  <si>
    <t>EITI Requirement 6.4: Environmental impact</t>
  </si>
  <si>
    <t>the relevant legal and administrative rules for environmental management?</t>
  </si>
  <si>
    <t>databases containing environmental impact assessments, certification schemes or similar documentation of environmental management?</t>
  </si>
  <si>
    <t>other relevant information on environmental monitoring procedures and administration?</t>
  </si>
  <si>
    <r>
      <t xml:space="preserve">Тел.: </t>
    </r>
    <r>
      <rPr>
        <b/>
        <sz val="11"/>
        <color rgb="FF165B89"/>
        <rFont val="Franklin Gothic Book"/>
        <family val="2"/>
      </rPr>
      <t>+47 222 00 800</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Эл. почтаl: </t>
    </r>
    <r>
      <rPr>
        <b/>
        <u/>
        <sz val="11"/>
        <color rgb="FF165B89"/>
        <rFont val="Franklin Gothic Book"/>
        <family val="2"/>
      </rPr>
      <t>secretariat@eiti.org</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Twitter: </t>
    </r>
    <r>
      <rPr>
        <b/>
        <sz val="11"/>
        <color rgb="FF165B89"/>
        <rFont val="Franklin Gothic Book"/>
        <family val="2"/>
      </rPr>
      <t>@EITIorg</t>
    </r>
    <r>
      <rPr>
        <b/>
        <sz val="11"/>
        <color rgb="FF000000"/>
        <rFont val="Franklin Gothic Book"/>
        <family val="2"/>
      </rPr>
      <t xml:space="preserve">  </t>
    </r>
    <r>
      <rPr>
        <b/>
        <sz val="11"/>
        <color rgb="FF000000"/>
        <rFont val="Wingdings"/>
        <charset val="2"/>
      </rPr>
      <t xml:space="preserve"> </t>
    </r>
    <r>
      <rPr>
        <b/>
        <sz val="11"/>
        <color rgb="FF000000"/>
        <rFont val="Franklin Gothic Book"/>
        <family val="2"/>
      </rPr>
      <t xml:space="preserve">   </t>
    </r>
    <r>
      <rPr>
        <b/>
        <u/>
        <sz val="11"/>
        <color rgb="FF165B89"/>
        <rFont val="Franklin Gothic Book"/>
        <family val="2"/>
      </rPr>
      <t>www.eiti.org</t>
    </r>
  </si>
  <si>
    <r>
      <t xml:space="preserve">Адрес: </t>
    </r>
    <r>
      <rPr>
        <b/>
        <sz val="11"/>
        <color rgb="FF165B89"/>
        <rFont val="Franklin Gothic Book"/>
        <family val="2"/>
      </rPr>
      <t>Rådhusgata 26, 0151 Oslo, Norway</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P.O. Box: </t>
    </r>
    <r>
      <rPr>
        <b/>
        <sz val="11"/>
        <color rgb="FF165B89"/>
        <rFont val="Franklin Gothic Book"/>
        <family val="2"/>
      </rPr>
      <t>Postboks 340 Sentrum, 0101 Oslo, (Норвегия)</t>
    </r>
  </si>
  <si>
    <t xml:space="preserve">Part 3 (Reporting entities) covers lists reporting entities (Government agencies, companies and projects) and related information. </t>
  </si>
  <si>
    <t>1.Please begin  with the first box (Reporting government entities list), with the name of each government reporting agency</t>
  </si>
  <si>
    <t>2.Fill the Company ID row. Guidance will be provided in yellow boxes once the cell is highlighted.</t>
  </si>
  <si>
    <t>3.Fill the Reporting Companies' list, beginning with first column "Full Company name". Please fill out as directed, completing every column for each row before beginning the next.</t>
  </si>
  <si>
    <t>4.Fill the Reporting projects' list, beginning with first column "Full project name"</t>
  </si>
  <si>
    <t>Part 3 - Reporting entities</t>
  </si>
  <si>
    <t>Please provide a list of all reporting entities, alongside relevant information</t>
  </si>
  <si>
    <t>Reporting government entities list</t>
  </si>
  <si>
    <t>Full name of agency</t>
  </si>
  <si>
    <t>Agency type</t>
  </si>
  <si>
    <t>ID number (if applicable)</t>
  </si>
  <si>
    <t>Total reported</t>
  </si>
  <si>
    <t>Tax Committee</t>
  </si>
  <si>
    <t>Central goverment</t>
  </si>
  <si>
    <t>Customs Committee</t>
  </si>
  <si>
    <t>State Committee on Investments and State Property Management property</t>
  </si>
  <si>
    <t>Agency for Social Insurance and Pensions</t>
  </si>
  <si>
    <t>Reporting companies' list</t>
  </si>
  <si>
    <t>Company ID references</t>
  </si>
  <si>
    <t>Full company name</t>
  </si>
  <si>
    <t>Company type</t>
  </si>
  <si>
    <t>Company ID number</t>
  </si>
  <si>
    <t>Sector</t>
  </si>
  <si>
    <t>Commodities (comma-seperated)</t>
  </si>
  <si>
    <t xml:space="preserve">Stock exchange listing or company website </t>
  </si>
  <si>
    <t>Audited financial statement (or balance sheet, cash flows, profit/loss statement if unavailable)</t>
  </si>
  <si>
    <t>Payments to Governments Report</t>
  </si>
  <si>
    <t>Sementi Tojik OJSC</t>
  </si>
  <si>
    <t>Private</t>
  </si>
  <si>
    <t>Mining</t>
  </si>
  <si>
    <t>JV Zeravshan LLC</t>
  </si>
  <si>
    <t>Joint Tajik-Canadian LLC "Aprelevka"</t>
  </si>
  <si>
    <t>Huaxin Garyur Cement Ltd.</t>
  </si>
  <si>
    <t>Huaxin Gayur Sugd Cement Ltd.</t>
  </si>
  <si>
    <t>OAO Naftu Gas</t>
  </si>
  <si>
    <t>Huaxin Ғayur Industrial Ltd.</t>
  </si>
  <si>
    <t>TVEA Dushanbe Mining Ltd.</t>
  </si>
  <si>
    <t>CJSC Talko Gold</t>
  </si>
  <si>
    <t>Shimsho Ltd.</t>
  </si>
  <si>
    <t xml:space="preserve"> FSDMM S.A. Minerals in RT</t>
  </si>
  <si>
    <t>Talco Fluorite Ltd.</t>
  </si>
  <si>
    <t>Sementi Rushdi Khatlon Ltd.</t>
  </si>
  <si>
    <t>Zarink Ltd.</t>
  </si>
  <si>
    <t>Tajik-Chinese Mining Company LLC</t>
  </si>
  <si>
    <t>TA JV Anzob LLC</t>
  </si>
  <si>
    <t xml:space="preserve"> LLC "Sangalt"</t>
  </si>
  <si>
    <t>Gajur Ltd.</t>
  </si>
  <si>
    <t>Petroleum Sugd JLLC</t>
  </si>
  <si>
    <t>Oil &amp; Gas</t>
  </si>
  <si>
    <t>Pakrut Ltd.</t>
  </si>
  <si>
    <t>Branch of C.N.P. Central Asia B.V. Ltd.</t>
  </si>
  <si>
    <t>Tilloi Tojik State Joint-Stock Republican Enterprise</t>
  </si>
  <si>
    <t>OJSC Takobsky GOK</t>
  </si>
  <si>
    <t>Fon-Yagnob mine, subsidiary of Angishti Tojik State Unitary Enterprise</t>
  </si>
  <si>
    <t>State-owned enterprises &amp; public corporations</t>
  </si>
  <si>
    <t>Reporting projects' list</t>
  </si>
  <si>
    <t>Full project name</t>
  </si>
  <si>
    <t>Legal agreement reference number(s): contract, licence, lease, concession, …</t>
  </si>
  <si>
    <t>Affiliated companies, start with Operator</t>
  </si>
  <si>
    <t>Commodities (one commodity/row)</t>
  </si>
  <si>
    <t>Status</t>
  </si>
  <si>
    <t>Production (volume)</t>
  </si>
  <si>
    <t>Unit</t>
  </si>
  <si>
    <t>Production (value)</t>
  </si>
  <si>
    <t>Currency</t>
  </si>
  <si>
    <t>Summary data template</t>
  </si>
  <si>
    <t>1. Enter the name of all government Revenue streams for the extractive sectors, including revenues that fall below agreed materiality thresholds (one row should be used for each individual revenue stream and individual governmant entity)</t>
  </si>
  <si>
    <t>3. Choose the Sector and the GFS Classification this revenue applies to. Use the guidance provided in the GFS Framework for EITI reporting. If a revenue stream cannot be disaggregated by sector, choose 'Other'.</t>
  </si>
  <si>
    <t>Remember: Governments receipts from companies on behalf of their employees should be excluded (e.g personal income tax PAYE, employee social security contributions, withholding tax) because they are not considered payments from companies to government.</t>
  </si>
  <si>
    <r>
      <rPr>
        <i/>
        <sz val="11"/>
        <color theme="1"/>
        <rFont val="Franklin Gothic Book"/>
        <family val="2"/>
      </rPr>
      <t>1.</t>
    </r>
    <r>
      <rPr>
        <i/>
        <sz val="11"/>
        <color theme="1"/>
        <rFont val="Franklin Gothic Book"/>
        <family val="2"/>
      </rPr>
      <t xml:space="preserve"> </t>
    </r>
    <r>
      <rPr>
        <i/>
        <sz val="11"/>
        <color theme="1"/>
        <rFont val="Franklin Gothic Book"/>
        <family val="2"/>
      </rPr>
      <t xml:space="preserve">Введите название всех </t>
    </r>
    <r>
      <rPr>
        <b/>
        <i/>
        <sz val="11"/>
        <color theme="1"/>
        <rFont val="Franklin Gothic Book"/>
        <family val="2"/>
      </rPr>
      <t>Потоков доходов</t>
    </r>
    <r>
      <rPr>
        <i/>
        <sz val="11"/>
        <color theme="1"/>
        <rFont val="Franklin Gothic Book"/>
        <family val="2"/>
      </rPr>
      <t xml:space="preserve"> правительства для добывающих секторов, включая доходы, которые ниже согласованных порогов существенности (одну строку следует использовать для каждого отдельного потока доходов и отдельного государственного субъекта)</t>
    </r>
  </si>
  <si>
    <t>2. Enter the name of the receiving Government entity (choose using the dropdown list. It will appear there since you have already entered the government entitiy in Part 3).</t>
  </si>
  <si>
    <r>
      <rPr>
        <i/>
        <sz val="11"/>
        <color theme="1"/>
        <rFont val="Franklin Gothic Book"/>
        <family val="2"/>
      </rPr>
      <t xml:space="preserve">3.  Выберите </t>
    </r>
    <r>
      <rPr>
        <b/>
        <i/>
        <sz val="11"/>
        <color rgb="FF000000"/>
        <rFont val="Franklin Gothic Book"/>
        <family val="2"/>
      </rPr>
      <t>Сектор</t>
    </r>
    <r>
      <rPr>
        <i/>
        <sz val="11"/>
        <color rgb="FF000000"/>
        <rFont val="Franklin Gothic Book"/>
        <family val="2"/>
      </rPr>
      <t xml:space="preserve"> и </t>
    </r>
    <r>
      <rPr>
        <b/>
        <i/>
        <sz val="11"/>
        <color rgb="FF000000"/>
        <rFont val="Franklin Gothic Book"/>
        <family val="2"/>
      </rPr>
      <t>Классификацию на основе Системы государственной финансовой статистики (GFS)</t>
    </r>
    <r>
      <rPr>
        <i/>
        <sz val="11"/>
        <color rgb="FF000000"/>
        <rFont val="Franklin Gothic Book"/>
        <family val="2"/>
      </rPr>
      <t xml:space="preserve">, к которым относится данный доход. Воспользуйтесь инструкциями, предоставленными в </t>
    </r>
    <r>
      <rPr>
        <i/>
        <u/>
        <sz val="11"/>
        <color rgb="FF000000"/>
        <rFont val="Franklin Gothic Book"/>
        <family val="2"/>
      </rPr>
      <t>Системе GFS</t>
    </r>
    <r>
      <rPr>
        <b/>
        <i/>
        <u/>
        <sz val="11"/>
        <color rgb="FF000000"/>
        <rFont val="Franklin Gothic Book"/>
        <family val="2"/>
      </rPr>
      <t xml:space="preserve"> </t>
    </r>
    <r>
      <rPr>
        <i/>
        <u/>
        <sz val="11"/>
        <color rgb="FF000000"/>
        <rFont val="Franklin Gothic Book"/>
        <family val="2"/>
      </rPr>
      <t xml:space="preserve">для отчетности ИПДО. </t>
    </r>
    <r>
      <rPr>
        <sz val="11"/>
        <color rgb="FF000000"/>
        <rFont val="Franklin Gothic Book"/>
        <family val="2"/>
      </rPr>
      <t>Если поток доходов не может быть разукрупнен по секторам, выберите «Другое».</t>
    </r>
  </si>
  <si>
    <t>4. In the Revenue value column, enter total figure of each revenue stream as disclosed by government, including revenues that were not reconciled.</t>
  </si>
  <si>
    <t xml:space="preserve"> Помните: Не следует включать поступления, получаемые правительствами от компаний и выплачиваемые от имени их сотрудников (например, подоходный налог, взимаемый по мере поступления доходов, отчисления на социальное обеспечение сотрудников, налог на доход у источника выплаты), поскольку они не считаются платежами от компаний в адрес правительства.</t>
  </si>
  <si>
    <t>5. If there are any payments which are in the EITI Report, but cannot be matched with the GFS categories, please list them in the box below called "Additional information".</t>
  </si>
  <si>
    <t>Total government revenues from extractive sector (using GFS)</t>
  </si>
  <si>
    <t>GFS Framework for EITI Reporting</t>
  </si>
  <si>
    <t>EITI Requirement 5.1.b: Revenue classification</t>
  </si>
  <si>
    <t>EITI Requirement 4.1.d: Full government disclosure</t>
  </si>
  <si>
    <t>GFS Level 1</t>
  </si>
  <si>
    <t>GFS Level 2</t>
  </si>
  <si>
    <t>GFS Level 3</t>
  </si>
  <si>
    <t>GFS Level 4</t>
  </si>
  <si>
    <t>GFS Classification</t>
  </si>
  <si>
    <t>Revenue stream name</t>
  </si>
  <si>
    <t>Government entity</t>
  </si>
  <si>
    <t>Revenue value</t>
  </si>
  <si>
    <t>What is GFS?</t>
  </si>
  <si>
    <t>Royalties (1415E1)</t>
  </si>
  <si>
    <t>Royalties on production</t>
  </si>
  <si>
    <t>GFS или Государственная финансовая статистика — это международная система для категоризации потоков доходов с целью обеспечения их сопоставимости между разными странами и периодами времени. См. полный пример системы ниже. Используемая ниже система была разработана МВФ и Международным Секретариатом ИПДО.
Буква E в кодах GFS означает, что эти коды используются исключительно для доходов от добывающих компаний. Цифры справа были разработаны специально для компаний добывающего сектора.</t>
  </si>
  <si>
    <t>Do not enter data</t>
  </si>
  <si>
    <t>Ordinary taxes on income, profits and capital gains (1112E1)</t>
  </si>
  <si>
    <t>Income tax expense, including advance payments</t>
  </si>
  <si>
    <t>Income tax withheld from individuals</t>
  </si>
  <si>
    <t>Fines, penalties, and forfeits (143E)</t>
  </si>
  <si>
    <t>Other taxes, including penalties and fines</t>
  </si>
  <si>
    <t>Social security employer contributions (1212E)</t>
  </si>
  <si>
    <t>Social tax from the employer (25%)</t>
  </si>
  <si>
    <t>For more guidance, please visit https://eiti.org/summary-data-template</t>
  </si>
  <si>
    <t>General taxes on goods and services (VAT, sales tax, turnover tax) (1141E)</t>
  </si>
  <si>
    <t>VAT on supply of goods, works, services</t>
  </si>
  <si>
    <t>From government participation (equity) (1412E2)</t>
  </si>
  <si>
    <t>Dividends paid on the state block of shares (*)</t>
  </si>
  <si>
    <t>Customs and other import duties (1151E)</t>
  </si>
  <si>
    <t>VAT on imports</t>
  </si>
  <si>
    <t>Motor vehicle taxes (11451E)</t>
  </si>
  <si>
    <t>User tax for motorways</t>
  </si>
  <si>
    <t>Customs duties</t>
  </si>
  <si>
    <t>VAT withheld from non-residents</t>
  </si>
  <si>
    <t>Tax on dividends</t>
  </si>
  <si>
    <t>Compensation for loss of profit in the provision of land plots</t>
  </si>
  <si>
    <t>Social tax withheld from individuals (1%)</t>
  </si>
  <si>
    <t>Payment for the state share bought back by the company (*)</t>
  </si>
  <si>
    <t>Taxes on property (113E)</t>
  </si>
  <si>
    <t>Property tax on real estate</t>
  </si>
  <si>
    <t>Taxes on motor vehicles</t>
  </si>
  <si>
    <t>Excise taxes (1142E)</t>
  </si>
  <si>
    <t>Excise tax on imports</t>
  </si>
  <si>
    <t>Administrative fees for government services (1422E)</t>
  </si>
  <si>
    <t>Payments for expert reviews, permits and approvals (e.g., design, EIA, etc.)</t>
  </si>
  <si>
    <t>Emission and pollution taxes (114522E)</t>
  </si>
  <si>
    <t>Payment for environmental pollution and compensation for environmental damage</t>
  </si>
  <si>
    <t>Payments for compulsory insurance</t>
  </si>
  <si>
    <t>Licence fees (114521E)</t>
  </si>
  <si>
    <t>State duty and licence fees for the right to use subsurface resources</t>
  </si>
  <si>
    <t>Mandatory fees for issuing certificates and authorisation documents</t>
  </si>
  <si>
    <t>Land tax</t>
  </si>
  <si>
    <t>Delivered/paid directly to government (1415E31)</t>
  </si>
  <si>
    <t>Payments under agreements with the Government of Tajikistan</t>
  </si>
  <si>
    <t>Bonuses (1415E2)</t>
  </si>
  <si>
    <t>Bonus for commercial discoveries</t>
  </si>
  <si>
    <t>Signature bonus for geological subsoil exploration</t>
  </si>
  <si>
    <t>Total in USD</t>
  </si>
  <si>
    <t>Итого TJS</t>
  </si>
  <si>
    <t>Additional information</t>
  </si>
  <si>
    <t>Any additional information that is not eligible for inclusion in the table above, please include below as comments.</t>
  </si>
  <si>
    <t>Comment 1</t>
  </si>
  <si>
    <t>Потоки, которых невозможно включить вышеприведённой таблице приведены ниже</t>
  </si>
  <si>
    <t>Total</t>
  </si>
  <si>
    <t>Comment 2</t>
  </si>
  <si>
    <t xml:space="preserve">В вышеприведённых таблицах включены все платежи компании добывающего сектора имеющие действующие лицензии на добычу. </t>
  </si>
  <si>
    <t>Comment 3</t>
  </si>
  <si>
    <t>В связи с незначительности, все платежи были включены как платежи "добывающего сектора"</t>
  </si>
  <si>
    <t xml:space="preserve">Part 5 (Company data) contains company- and project-level data per revenue stream. The companies and projects are available from drop-down since the data is entered in sheet 3. </t>
  </si>
  <si>
    <t>1. Select company name from drop-down menu</t>
  </si>
  <si>
    <t>2. Select government collecting entity and payment name from drop-down menu</t>
  </si>
  <si>
    <t>3. Indicate whether the payment stream is (i) levied on project and (ii) reported by project</t>
  </si>
  <si>
    <t>4. Enter project information: project name, and reporting currency</t>
  </si>
  <si>
    <t>5. Enter revenue value,as disclosed by government and any comments that may be applicable</t>
  </si>
  <si>
    <t>Government revenues by company and project</t>
  </si>
  <si>
    <t>EITI Requirement 4.1.c: Company payments ;  EITI Requirement 4.7: Project-level reporting</t>
  </si>
  <si>
    <t>Company</t>
  </si>
  <si>
    <t>Levied on project (Y/N)</t>
  </si>
  <si>
    <t>Reported by project (Y/N)</t>
  </si>
  <si>
    <t>Project name</t>
  </si>
  <si>
    <t>Reporting currency</t>
  </si>
  <si>
    <t>Payment made in-kind (Y/N)</t>
  </si>
  <si>
    <t>In-kind volume (if applicable)</t>
  </si>
  <si>
    <t>Unit (if applicable)</t>
  </si>
  <si>
    <t>Comments</t>
  </si>
  <si>
    <t>Table 1 - Country codes</t>
  </si>
  <si>
    <t>Table 2 - Simple options</t>
  </si>
  <si>
    <t>Table 3 - Reporting options</t>
  </si>
  <si>
    <t>Table 5 - Commodities list</t>
  </si>
  <si>
    <t>Table 6 - GFS Codes / Classification</t>
  </si>
  <si>
    <t>Table 7 - Sectors</t>
  </si>
  <si>
    <t>Table 8 - Project phases</t>
  </si>
  <si>
    <t>Table 9 - Government entity types</t>
  </si>
  <si>
    <t>Country or Area name</t>
  </si>
  <si>
    <t>ISO Alpha-2 Code</t>
  </si>
  <si>
    <t>ISO Numeric Code (UN M49)</t>
  </si>
  <si>
    <t>Currency code (ISO-4217)</t>
  </si>
  <si>
    <t>Currency code num (ISO-4217)</t>
  </si>
  <si>
    <t>List</t>
  </si>
  <si>
    <t>HS ProductCode</t>
  </si>
  <si>
    <t>HS Product Description</t>
  </si>
  <si>
    <t>HS Product Description w volume</t>
  </si>
  <si>
    <t>Combined</t>
  </si>
  <si>
    <t>GFS description</t>
  </si>
  <si>
    <t>GFS Code</t>
  </si>
  <si>
    <t>Sector(s)</t>
  </si>
  <si>
    <t>Project phases</t>
  </si>
  <si>
    <t>&lt; Тип органа &gt;</t>
  </si>
  <si>
    <t>United States of America</t>
  </si>
  <si>
    <t>US</t>
  </si>
  <si>
    <t>USA</t>
  </si>
  <si>
    <t>840</t>
  </si>
  <si>
    <t>United States dollar</t>
  </si>
  <si>
    <t>&lt; Выберите вариант &gt;</t>
  </si>
  <si>
    <t>&lt; Отчетность ИПДО или систематическое раскрытие информации? &gt;</t>
  </si>
  <si>
    <t>2501</t>
  </si>
  <si>
    <t>Соль (2501)</t>
  </si>
  <si>
    <t>Соль (2501), объем</t>
  </si>
  <si>
    <t>Обычные налоги на доходы, прибыль и прирост капитала (1112E1)</t>
  </si>
  <si>
    <t>Обычные налоги на доходы, прибыль и прирост капитала</t>
  </si>
  <si>
    <t>1112E1</t>
  </si>
  <si>
    <t>Налоги (11E)</t>
  </si>
  <si>
    <t>Налоги на доходы, прибыль и прирост капитала (111E)</t>
  </si>
  <si>
    <t>&lt;Выберите сектор&gt;</t>
  </si>
  <si>
    <t>&lt; Выберите стадию &gt;</t>
  </si>
  <si>
    <t>Центральное правительство</t>
  </si>
  <si>
    <t>Afghanistan</t>
  </si>
  <si>
    <t>AF</t>
  </si>
  <si>
    <t>AFG</t>
  </si>
  <si>
    <t>4</t>
  </si>
  <si>
    <t>AFN</t>
  </si>
  <si>
    <t>Afghan afghani</t>
  </si>
  <si>
    <t>Да</t>
  </si>
  <si>
    <t>Да, систематическое раскрытие данных</t>
  </si>
  <si>
    <t>2502</t>
  </si>
  <si>
    <t>Пирит Необожженный (2502)</t>
  </si>
  <si>
    <t>Пирит Необожженный (2502), объем</t>
  </si>
  <si>
    <t>Особые налоги на доходы, прибыль и прирост капитала (1112E2)</t>
  </si>
  <si>
    <t>Особые налоги на доходы, прибыль и прирост капитала</t>
  </si>
  <si>
    <t>1112E2</t>
  </si>
  <si>
    <t>Нефть</t>
  </si>
  <si>
    <t>Исследование</t>
  </si>
  <si>
    <t>Региональное правительство</t>
  </si>
  <si>
    <t>Aland Islands</t>
  </si>
  <si>
    <t>AX</t>
  </si>
  <si>
    <t>ALA</t>
  </si>
  <si>
    <t>248</t>
  </si>
  <si>
    <t>EUR</t>
  </si>
  <si>
    <t>Euro</t>
  </si>
  <si>
    <t>Частично</t>
  </si>
  <si>
    <t>Да, через отчетность ИПДО</t>
  </si>
  <si>
    <t>2503</t>
  </si>
  <si>
    <t>Сера Всех Видов (2503)</t>
  </si>
  <si>
    <t>Сера Всех Видов (2503), объем</t>
  </si>
  <si>
    <t>Налоги на заработную плату и персонал (112E)</t>
  </si>
  <si>
    <t>Налоги на заработную плату и персонал</t>
  </si>
  <si>
    <t>112E</t>
  </si>
  <si>
    <t>Газ</t>
  </si>
  <si>
    <t>Добыча</t>
  </si>
  <si>
    <t>Местное правительство</t>
  </si>
  <si>
    <t>Albania</t>
  </si>
  <si>
    <t>AL</t>
  </si>
  <si>
    <t>ALB</t>
  </si>
  <si>
    <t>8</t>
  </si>
  <si>
    <t>ALL</t>
  </si>
  <si>
    <t>Albanian lek</t>
  </si>
  <si>
    <t>Нет</t>
  </si>
  <si>
    <t>Неприменимо</t>
  </si>
  <si>
    <t>2504</t>
  </si>
  <si>
    <t>Графит Природный (2504)</t>
  </si>
  <si>
    <t>Графит Природный (2504), объем</t>
  </si>
  <si>
    <t>Налоги на недвижимость (113E)</t>
  </si>
  <si>
    <t>Налоги на недвижимость</t>
  </si>
  <si>
    <t>113E</t>
  </si>
  <si>
    <t>Добывающая отрасль</t>
  </si>
  <si>
    <t>Разработка</t>
  </si>
  <si>
    <t xml:space="preserve">Государственные предприятия и публичные корпорации </t>
  </si>
  <si>
    <t>Algeria</t>
  </si>
  <si>
    <t>DZ</t>
  </si>
  <si>
    <t>DZA</t>
  </si>
  <si>
    <t>12</t>
  </si>
  <si>
    <t>DZD</t>
  </si>
  <si>
    <t>Algerian dinar</t>
  </si>
  <si>
    <t>Недоступно</t>
  </si>
  <si>
    <t>2505</t>
  </si>
  <si>
    <t>Пески Природные (2505)</t>
  </si>
  <si>
    <t>Пески Природные (2505), объем</t>
  </si>
  <si>
    <t>Общие налоги на товары и услуги (НДС, налог с продаж, налог с оборота) (1141E)</t>
  </si>
  <si>
    <t>Общие налоги на товары и услуги (НДС, налог с продаж, налог с оборота)</t>
  </si>
  <si>
    <t>1141E</t>
  </si>
  <si>
    <t>Налоги на товары и услуги (114E)</t>
  </si>
  <si>
    <t>Другое</t>
  </si>
  <si>
    <t>American Samoa</t>
  </si>
  <si>
    <t>AS</t>
  </si>
  <si>
    <t>ASM</t>
  </si>
  <si>
    <t>16</t>
  </si>
  <si>
    <t>7202</t>
  </si>
  <si>
    <t>Ферросплавы (7202)</t>
  </si>
  <si>
    <t>Ферросплавы (7202), объем</t>
  </si>
  <si>
    <t>Акцизные налоги (1142E)</t>
  </si>
  <si>
    <t>Акцизные налоги</t>
  </si>
  <si>
    <t>1142E</t>
  </si>
  <si>
    <t>Нефть &amp; Газ</t>
  </si>
  <si>
    <t>Andorra</t>
  </si>
  <si>
    <t>AD</t>
  </si>
  <si>
    <t>AND</t>
  </si>
  <si>
    <t>20</t>
  </si>
  <si>
    <t>Table 4 - Currency code list</t>
  </si>
  <si>
    <t>2506</t>
  </si>
  <si>
    <t>Кварц  (2506)</t>
  </si>
  <si>
    <t>Кварц  (2506), объем</t>
  </si>
  <si>
    <t>Лицензионные платежи (114521E)</t>
  </si>
  <si>
    <t>Лицензионные платежи</t>
  </si>
  <si>
    <t>114521E</t>
  </si>
  <si>
    <t>Налоги на использование товаров/разрешение на использование товаров или выполнение работ (1145E)</t>
  </si>
  <si>
    <t>Angola</t>
  </si>
  <si>
    <t>AO</t>
  </si>
  <si>
    <t>AGO</t>
  </si>
  <si>
    <t>24</t>
  </si>
  <si>
    <t>AOA</t>
  </si>
  <si>
    <t>Angolan kwanza</t>
  </si>
  <si>
    <t>2507</t>
  </si>
  <si>
    <t>Каолин (2507)</t>
  </si>
  <si>
    <t>Каолин (2507), объем</t>
  </si>
  <si>
    <t>Налоги на атмосферные выбросы и загрязнение окружающей среды (114522E)</t>
  </si>
  <si>
    <t>Налоги на атмосферные выбросы и загрязнение окружающей среды</t>
  </si>
  <si>
    <t>114522E</t>
  </si>
  <si>
    <t>Anguilla</t>
  </si>
  <si>
    <t>AI</t>
  </si>
  <si>
    <t>AIA</t>
  </si>
  <si>
    <t>660</t>
  </si>
  <si>
    <t>XCD</t>
  </si>
  <si>
    <t>East Caribbean dollar</t>
  </si>
  <si>
    <t>AED</t>
  </si>
  <si>
    <t>United Arab Emirates dirham</t>
  </si>
  <si>
    <t>2508</t>
  </si>
  <si>
    <t>Глины Прочие  (2508)</t>
  </si>
  <si>
    <t>Глины Прочие  (2508), объем</t>
  </si>
  <si>
    <t>Налоги на транспортные средства (11451E)</t>
  </si>
  <si>
    <t>Налоги на транспортные средства</t>
  </si>
  <si>
    <t>11451E</t>
  </si>
  <si>
    <t>Antigua and Barbuda</t>
  </si>
  <si>
    <t>AG</t>
  </si>
  <si>
    <t>ATG</t>
  </si>
  <si>
    <t>28</t>
  </si>
  <si>
    <t>2509</t>
  </si>
  <si>
    <t>Мел (2509)</t>
  </si>
  <si>
    <t>Мел (2509), объем</t>
  </si>
  <si>
    <t>Таможенные и другие импортные пошлины (1151E)</t>
  </si>
  <si>
    <t>Таможенные и другие импортные пошлины</t>
  </si>
  <si>
    <t>1151E</t>
  </si>
  <si>
    <t>Налоги на международную торговлю и транзакции (115E)</t>
  </si>
  <si>
    <t>Argentina</t>
  </si>
  <si>
    <t>AR</t>
  </si>
  <si>
    <t>ARG</t>
  </si>
  <si>
    <t>32</t>
  </si>
  <si>
    <t>ARS</t>
  </si>
  <si>
    <t>Argentine peso</t>
  </si>
  <si>
    <t>2510</t>
  </si>
  <si>
    <t>Фосфаты Кальция Природные (2510)</t>
  </si>
  <si>
    <t>Фосфаты Кальция Природные (2510), объем</t>
  </si>
  <si>
    <t>Налоги на экспорт (1152E)</t>
  </si>
  <si>
    <t>Налоги на экспорт</t>
  </si>
  <si>
    <t>1152E</t>
  </si>
  <si>
    <t>Armenia</t>
  </si>
  <si>
    <t>AM</t>
  </si>
  <si>
    <t>ARM</t>
  </si>
  <si>
    <t>51</t>
  </si>
  <si>
    <t>AMD</t>
  </si>
  <si>
    <t>Armenian dram</t>
  </si>
  <si>
    <t>2511</t>
  </si>
  <si>
    <t>Сульфат Бария Природный  (2511)</t>
  </si>
  <si>
    <t>Сульфат Бария Природный  (2511), объем</t>
  </si>
  <si>
    <t>Прибыль монополий по экспорту природных ресурсов (1153E1)</t>
  </si>
  <si>
    <t>Прибыль монополий по экспорту природных ресурсов</t>
  </si>
  <si>
    <t>1153E1</t>
  </si>
  <si>
    <t>Aruba</t>
  </si>
  <si>
    <t>AW</t>
  </si>
  <si>
    <t>ABW</t>
  </si>
  <si>
    <t>533</t>
  </si>
  <si>
    <t>AWG</t>
  </si>
  <si>
    <t>Aruban florin</t>
  </si>
  <si>
    <t>ANG</t>
  </si>
  <si>
    <t>Netherlands Antillean guilder</t>
  </si>
  <si>
    <t>2512</t>
  </si>
  <si>
    <t>Земли Инфузорные Кремнистые  (2512)</t>
  </si>
  <si>
    <t>Земли Инфузорные Кремнистые  (2512), объем</t>
  </si>
  <si>
    <t>Прочие налоги, уплачиваемые компаниями по природным ресурсам (116E)</t>
  </si>
  <si>
    <t>Прочие налоги, уплачиваемые компаниями по природным ресурсам</t>
  </si>
  <si>
    <t>116E</t>
  </si>
  <si>
    <t>Australia</t>
  </si>
  <si>
    <t>AU</t>
  </si>
  <si>
    <t>AUS</t>
  </si>
  <si>
    <t>36</t>
  </si>
  <si>
    <t>AUD</t>
  </si>
  <si>
    <t>Australian dollar</t>
  </si>
  <si>
    <t>2513</t>
  </si>
  <si>
    <t>Пемза; Наждак;  (2513)</t>
  </si>
  <si>
    <t>Пемза; Наждак;  (2513), объем</t>
  </si>
  <si>
    <t>Отчисления на социальное страхование работодателей (1212E)</t>
  </si>
  <si>
    <t>Отчисления на социальное страхование работодателей</t>
  </si>
  <si>
    <t>1212E</t>
  </si>
  <si>
    <t>Социальные взносы (12E)</t>
  </si>
  <si>
    <t>Austria</t>
  </si>
  <si>
    <t>AT</t>
  </si>
  <si>
    <t>AUT</t>
  </si>
  <si>
    <t>40</t>
  </si>
  <si>
    <t>2514</t>
  </si>
  <si>
    <t>Сланец (2514)</t>
  </si>
  <si>
    <t>Сланец (2514), объем</t>
  </si>
  <si>
    <t>От государственных предприятий (1412E1)</t>
  </si>
  <si>
    <t>От государственных предприятий</t>
  </si>
  <si>
    <t>1412E1</t>
  </si>
  <si>
    <t>Прочие доходы (14E)</t>
  </si>
  <si>
    <t>Доходы от имущества (141E)</t>
  </si>
  <si>
    <t>Дивиденды (1412E)</t>
  </si>
  <si>
    <t>Azerbaijan</t>
  </si>
  <si>
    <t>AZ</t>
  </si>
  <si>
    <t>AZE</t>
  </si>
  <si>
    <t>31</t>
  </si>
  <si>
    <t>AZN</t>
  </si>
  <si>
    <t>Azerbaijani manat</t>
  </si>
  <si>
    <t>2515</t>
  </si>
  <si>
    <t>Мрамор (2515)</t>
  </si>
  <si>
    <t>Мрамор (2515), объем</t>
  </si>
  <si>
    <t>От участия правительства (акционерный капитал) (1412E2)</t>
  </si>
  <si>
    <t>От участия правительства (акционерный капитал)</t>
  </si>
  <si>
    <t>1412E2</t>
  </si>
  <si>
    <t>Bahamas</t>
  </si>
  <si>
    <t>BS</t>
  </si>
  <si>
    <t>BHS</t>
  </si>
  <si>
    <t>44</t>
  </si>
  <si>
    <t>BSD</t>
  </si>
  <si>
    <t>Bahamian dollar</t>
  </si>
  <si>
    <t>2516</t>
  </si>
  <si>
    <t>Гранит (2516)</t>
  </si>
  <si>
    <t>Гранит (2516), объем</t>
  </si>
  <si>
    <t>Отчисления из доходов квази-корпораций (1413E)</t>
  </si>
  <si>
    <t>Отчисления из доходов квази-корпораций</t>
  </si>
  <si>
    <t>1413E</t>
  </si>
  <si>
    <t>Bahrain</t>
  </si>
  <si>
    <t>BH</t>
  </si>
  <si>
    <t>BHR</t>
  </si>
  <si>
    <t>48</t>
  </si>
  <si>
    <t>BHD</t>
  </si>
  <si>
    <t>Bahraini dinar</t>
  </si>
  <si>
    <t>2517</t>
  </si>
  <si>
    <t>Галька, Гравий, Щебень (2517)</t>
  </si>
  <si>
    <t>Галька, Гравий, Щебень (2517), объем</t>
  </si>
  <si>
    <t>Роялти (1415E1)</t>
  </si>
  <si>
    <t>Роялти</t>
  </si>
  <si>
    <t>1415E1</t>
  </si>
  <si>
    <t>Аренда (1415E)</t>
  </si>
  <si>
    <t>Bangladesh</t>
  </si>
  <si>
    <t>BD</t>
  </si>
  <si>
    <t>BGD</t>
  </si>
  <si>
    <t>50</t>
  </si>
  <si>
    <t>BDT</t>
  </si>
  <si>
    <t>Bangladeshi taka</t>
  </si>
  <si>
    <t>BAM</t>
  </si>
  <si>
    <t>Bosnia and Herzegovina convertible mark</t>
  </si>
  <si>
    <t>2518</t>
  </si>
  <si>
    <t>Доломит (2518)</t>
  </si>
  <si>
    <t>Доломит (2518), объем</t>
  </si>
  <si>
    <t>Бонусы (1415E2)</t>
  </si>
  <si>
    <t>Бонусы</t>
  </si>
  <si>
    <t>1415E2</t>
  </si>
  <si>
    <t>Barbados</t>
  </si>
  <si>
    <t>BB</t>
  </si>
  <si>
    <t>BRB</t>
  </si>
  <si>
    <t>52</t>
  </si>
  <si>
    <t>BBD</t>
  </si>
  <si>
    <t>Barbadian dollar</t>
  </si>
  <si>
    <t>2519</t>
  </si>
  <si>
    <t>Карбонат Магния Природный  (2519)</t>
  </si>
  <si>
    <t>Карбонат Магния Природный  (2519), объем</t>
  </si>
  <si>
    <t>Доставлено/ уплачено напрямую правительству (1415E31)</t>
  </si>
  <si>
    <t>Доставлено/ уплачено напрямую правительству</t>
  </si>
  <si>
    <t>1415E31</t>
  </si>
  <si>
    <t>Право на продукцию (в натуральной или денежной форме) (1415E3)</t>
  </si>
  <si>
    <t>Belarus</t>
  </si>
  <si>
    <t>BY</t>
  </si>
  <si>
    <t>BLR</t>
  </si>
  <si>
    <t>112</t>
  </si>
  <si>
    <t>BYR</t>
  </si>
  <si>
    <t>Belarussian ruble</t>
  </si>
  <si>
    <t>2520</t>
  </si>
  <si>
    <t>Гипс;  (2520)</t>
  </si>
  <si>
    <t>Гипс;  (2520), объем</t>
  </si>
  <si>
    <t>Доставлено/ уплачено государственным организациям (1415E32)</t>
  </si>
  <si>
    <t>Доставлено/ уплачено государственным организациям</t>
  </si>
  <si>
    <t>1415E32</t>
  </si>
  <si>
    <t>Belgium</t>
  </si>
  <si>
    <t>BE</t>
  </si>
  <si>
    <t>BEL</t>
  </si>
  <si>
    <t>56</t>
  </si>
  <si>
    <t>BGN</t>
  </si>
  <si>
    <t>Bulgarian lev (old)</t>
  </si>
  <si>
    <t>2521</t>
  </si>
  <si>
    <t>Известняк;  (2521)</t>
  </si>
  <si>
    <t>Известняк;  (2521), объем</t>
  </si>
  <si>
    <t>Обязательные переводы правительству (инфраструктура и пр.) (1415E4)</t>
  </si>
  <si>
    <t>Обязательные переводы правительству (инфраструктура и пр.)</t>
  </si>
  <si>
    <t>1415E4</t>
  </si>
  <si>
    <t>Belize</t>
  </si>
  <si>
    <t>BZ</t>
  </si>
  <si>
    <t>BLZ</t>
  </si>
  <si>
    <t>84</t>
  </si>
  <si>
    <t>BZD</t>
  </si>
  <si>
    <t>Belize dollar</t>
  </si>
  <si>
    <t>2522</t>
  </si>
  <si>
    <t>Известь Негашеная (2522)</t>
  </si>
  <si>
    <t>Известь Негашеная (2522), объем</t>
  </si>
  <si>
    <t>Прочие арендные платежи (1415E5)</t>
  </si>
  <si>
    <t>Прочие арендные платежи</t>
  </si>
  <si>
    <t>1415E5</t>
  </si>
  <si>
    <t>Benin</t>
  </si>
  <si>
    <t>BJ</t>
  </si>
  <si>
    <t>BEN</t>
  </si>
  <si>
    <t>204</t>
  </si>
  <si>
    <t>XOF</t>
  </si>
  <si>
    <t>West African CFA franc</t>
  </si>
  <si>
    <t>BIF</t>
  </si>
  <si>
    <t>Burundian franc</t>
  </si>
  <si>
    <t>2523</t>
  </si>
  <si>
    <t>Портландцемент (2523)</t>
  </si>
  <si>
    <t>Портландцемент (2523), объем</t>
  </si>
  <si>
    <t>Продажа товаров и услуг государственными органами (1421E)</t>
  </si>
  <si>
    <t>Продажа товаров и услуг государственными органами</t>
  </si>
  <si>
    <t>1421E</t>
  </si>
  <si>
    <t>Продажа товаров и услуг (142E)</t>
  </si>
  <si>
    <t>Bermuda</t>
  </si>
  <si>
    <t>BM</t>
  </si>
  <si>
    <t>BMU</t>
  </si>
  <si>
    <t>60</t>
  </si>
  <si>
    <t>BMD</t>
  </si>
  <si>
    <t>Bermudian dollar</t>
  </si>
  <si>
    <t>2524</t>
  </si>
  <si>
    <t>Асбест (2524)</t>
  </si>
  <si>
    <t>Асбест (2524), объем</t>
  </si>
  <si>
    <t>Административные сборы за услуги государства (1422E)</t>
  </si>
  <si>
    <t>Административные сборы за услуги государства</t>
  </si>
  <si>
    <t>1422E</t>
  </si>
  <si>
    <t>Bhutan</t>
  </si>
  <si>
    <t>BT</t>
  </si>
  <si>
    <t>BTN</t>
  </si>
  <si>
    <t>64</t>
  </si>
  <si>
    <t>Bhutanese ngultrum</t>
  </si>
  <si>
    <t>BND</t>
  </si>
  <si>
    <t>Brunei dollar</t>
  </si>
  <si>
    <t>2525</t>
  </si>
  <si>
    <t>Слюда (2525)</t>
  </si>
  <si>
    <t>Слюда (2525), объем</t>
  </si>
  <si>
    <t>Штрафы, пени и неустойки (143E)</t>
  </si>
  <si>
    <t>Штрафы, пени и неустойки</t>
  </si>
  <si>
    <t>143E</t>
  </si>
  <si>
    <t>Bolivia</t>
  </si>
  <si>
    <t>BO</t>
  </si>
  <si>
    <t>BOL</t>
  </si>
  <si>
    <t>68</t>
  </si>
  <si>
    <t>BOB</t>
  </si>
  <si>
    <t>Bolivian boliviano</t>
  </si>
  <si>
    <t>2526</t>
  </si>
  <si>
    <t>Стеатит Природный (2526)</t>
  </si>
  <si>
    <t>Стеатит Природный (2526), объем</t>
  </si>
  <si>
    <t>Добровольные переводы государству (пожертвования) (144E1)</t>
  </si>
  <si>
    <t>Добровольные переводы государству (пожертвования)</t>
  </si>
  <si>
    <t>144E1</t>
  </si>
  <si>
    <t>Bosnia and Herzegovina</t>
  </si>
  <si>
    <t>BA</t>
  </si>
  <si>
    <t>BIH</t>
  </si>
  <si>
    <t>70</t>
  </si>
  <si>
    <t>BRL</t>
  </si>
  <si>
    <t>Brazilian real</t>
  </si>
  <si>
    <t>2527</t>
  </si>
  <si>
    <t>Криолит (2527)</t>
  </si>
  <si>
    <t>Криолит (2527), объем</t>
  </si>
  <si>
    <t>&lt;Выберите из меню&gt;</t>
  </si>
  <si>
    <t>Botswana</t>
  </si>
  <si>
    <t>BW</t>
  </si>
  <si>
    <t>BWA</t>
  </si>
  <si>
    <t>72</t>
  </si>
  <si>
    <t>BWP</t>
  </si>
  <si>
    <t>Botswana pula</t>
  </si>
  <si>
    <t>2528</t>
  </si>
  <si>
    <t>Бораты Природные  (2528)</t>
  </si>
  <si>
    <t>Бораты Природные  (2528), объем</t>
  </si>
  <si>
    <t>Brazil</t>
  </si>
  <si>
    <t>BR</t>
  </si>
  <si>
    <t>BRA</t>
  </si>
  <si>
    <t>76</t>
  </si>
  <si>
    <t>2529</t>
  </si>
  <si>
    <t>Полевой Шпат; (2529)</t>
  </si>
  <si>
    <t>Полевой Шпат; (2529), объем</t>
  </si>
  <si>
    <t>British Indian Ocean Territory</t>
  </si>
  <si>
    <t>IO</t>
  </si>
  <si>
    <t>IOT</t>
  </si>
  <si>
    <t>86</t>
  </si>
  <si>
    <t>2530</t>
  </si>
  <si>
    <t>Вещества Минеральные, В Другом Месте Не Поименованные (2530)</t>
  </si>
  <si>
    <t>Вещества Минеральные, В Другом Месте Не Поименованные (2530), объем</t>
  </si>
  <si>
    <t>British Virgin Islands</t>
  </si>
  <si>
    <t>VG</t>
  </si>
  <si>
    <t>VGB</t>
  </si>
  <si>
    <t>92</t>
  </si>
  <si>
    <t>2601</t>
  </si>
  <si>
    <t>Железо (2601)</t>
  </si>
  <si>
    <t>Железо (2601), объем</t>
  </si>
  <si>
    <t>Brunei Darussalam</t>
  </si>
  <si>
    <t>BN</t>
  </si>
  <si>
    <t>BRN</t>
  </si>
  <si>
    <t>96</t>
  </si>
  <si>
    <t>2602</t>
  </si>
  <si>
    <t>Марганец (2602)</t>
  </si>
  <si>
    <t>Марганец (2602), объем</t>
  </si>
  <si>
    <t>Bulgaria</t>
  </si>
  <si>
    <t>BG</t>
  </si>
  <si>
    <t>BGR</t>
  </si>
  <si>
    <t>100</t>
  </si>
  <si>
    <t>CAD</t>
  </si>
  <si>
    <t>Canadian dollar</t>
  </si>
  <si>
    <t>2603</t>
  </si>
  <si>
    <t>Медь (2603)</t>
  </si>
  <si>
    <t>Медь (2603), объем</t>
  </si>
  <si>
    <t>Burkina Faso</t>
  </si>
  <si>
    <t>BF</t>
  </si>
  <si>
    <t>BFA</t>
  </si>
  <si>
    <t>854</t>
  </si>
  <si>
    <t>CDF</t>
  </si>
  <si>
    <t>Congolese franc</t>
  </si>
  <si>
    <t>2604</t>
  </si>
  <si>
    <t>Никель (2604)</t>
  </si>
  <si>
    <t>Никель (2604), объем</t>
  </si>
  <si>
    <t>Burundi</t>
  </si>
  <si>
    <t>BI</t>
  </si>
  <si>
    <t>BDI</t>
  </si>
  <si>
    <t>108</t>
  </si>
  <si>
    <t>CHF</t>
  </si>
  <si>
    <t>Swiss franc</t>
  </si>
  <si>
    <t>2605</t>
  </si>
  <si>
    <t>Кобальт (2605)</t>
  </si>
  <si>
    <t>Кобальт (2605), объем</t>
  </si>
  <si>
    <t>Cambodia</t>
  </si>
  <si>
    <t>KH</t>
  </si>
  <si>
    <t>KHM</t>
  </si>
  <si>
    <t>116</t>
  </si>
  <si>
    <t>KHR</t>
  </si>
  <si>
    <t>Cambodian Riel</t>
  </si>
  <si>
    <t>CLF</t>
  </si>
  <si>
    <t>Chilean Unidad de Fomento</t>
  </si>
  <si>
    <t>2606</t>
  </si>
  <si>
    <t>Алюминий (2606)</t>
  </si>
  <si>
    <t>Алюминий (2606), объем</t>
  </si>
  <si>
    <t>Cameroon</t>
  </si>
  <si>
    <t>CM</t>
  </si>
  <si>
    <t>CMR</t>
  </si>
  <si>
    <t>120</t>
  </si>
  <si>
    <t>XAF</t>
  </si>
  <si>
    <t>Central African CFA franc</t>
  </si>
  <si>
    <t>CNH</t>
  </si>
  <si>
    <t>Chinese yuan renminbi (offshore)</t>
  </si>
  <si>
    <t>2607</t>
  </si>
  <si>
    <t>Свинец (2607)</t>
  </si>
  <si>
    <t>Свинец (2607), объем</t>
  </si>
  <si>
    <t>Canada</t>
  </si>
  <si>
    <t>CA</t>
  </si>
  <si>
    <t>CAN</t>
  </si>
  <si>
    <t>124</t>
  </si>
  <si>
    <t>COP</t>
  </si>
  <si>
    <t>Colombian peso</t>
  </si>
  <si>
    <t>2608</t>
  </si>
  <si>
    <t>Цинк (2608)</t>
  </si>
  <si>
    <t>Цинк (2608), объем</t>
  </si>
  <si>
    <t>Cape Verde</t>
  </si>
  <si>
    <t>CV</t>
  </si>
  <si>
    <t>CPV</t>
  </si>
  <si>
    <t>132</t>
  </si>
  <si>
    <t>CVE</t>
  </si>
  <si>
    <t>Cape Verdean escudo</t>
  </si>
  <si>
    <t>CRC</t>
  </si>
  <si>
    <t>Costa Rican colon</t>
  </si>
  <si>
    <t>2609</t>
  </si>
  <si>
    <t>Олово (2609)</t>
  </si>
  <si>
    <t>Олово (2609), объем</t>
  </si>
  <si>
    <t>Cayman Islands</t>
  </si>
  <si>
    <t>KY</t>
  </si>
  <si>
    <t>CYM</t>
  </si>
  <si>
    <t>136</t>
  </si>
  <si>
    <t>KYD</t>
  </si>
  <si>
    <t>Cayman Islands Dollar</t>
  </si>
  <si>
    <t>CUC</t>
  </si>
  <si>
    <t>Cuban peso convertible</t>
  </si>
  <si>
    <t>2610</t>
  </si>
  <si>
    <t>Хром (2610)</t>
  </si>
  <si>
    <t>Хром (2610), объем</t>
  </si>
  <si>
    <t>Central African Republic</t>
  </si>
  <si>
    <t>CF</t>
  </si>
  <si>
    <t>CAF</t>
  </si>
  <si>
    <t>140</t>
  </si>
  <si>
    <t>2611</t>
  </si>
  <si>
    <t>Вольфрам (2611)</t>
  </si>
  <si>
    <t>Вольфрам (2611), объем</t>
  </si>
  <si>
    <t>Chad</t>
  </si>
  <si>
    <t>TD</t>
  </si>
  <si>
    <t>TCD</t>
  </si>
  <si>
    <t>148</t>
  </si>
  <si>
    <t>CZK</t>
  </si>
  <si>
    <t>Czech koruna</t>
  </si>
  <si>
    <t>2612</t>
  </si>
  <si>
    <t>Уран Или Торий (2612)</t>
  </si>
  <si>
    <t>Уран Или Торий (2612), объем</t>
  </si>
  <si>
    <t>Chile</t>
  </si>
  <si>
    <t>CL</t>
  </si>
  <si>
    <t>CHL</t>
  </si>
  <si>
    <t>152</t>
  </si>
  <si>
    <t>DJF</t>
  </si>
  <si>
    <t>Djiboutian franc</t>
  </si>
  <si>
    <t>2613</t>
  </si>
  <si>
    <t>Молибден (2613)</t>
  </si>
  <si>
    <t>Молибден (2613), объем</t>
  </si>
  <si>
    <t>China</t>
  </si>
  <si>
    <t>CN</t>
  </si>
  <si>
    <t>CHN</t>
  </si>
  <si>
    <t>156</t>
  </si>
  <si>
    <t>DKK</t>
  </si>
  <si>
    <t>Danish krone</t>
  </si>
  <si>
    <t>2614</t>
  </si>
  <si>
    <t>Титан (2614)</t>
  </si>
  <si>
    <t>Титан (2614), объем</t>
  </si>
  <si>
    <t>Christmas Island</t>
  </si>
  <si>
    <t>CX</t>
  </si>
  <si>
    <t>CXR</t>
  </si>
  <si>
    <t>162</t>
  </si>
  <si>
    <t>DOP</t>
  </si>
  <si>
    <t>Dominican peso</t>
  </si>
  <si>
    <t>2615</t>
  </si>
  <si>
    <t>ниобий, ванадий, цирконий (2615)</t>
  </si>
  <si>
    <t>ниобий, ванадий, цирконий (2615), объем</t>
  </si>
  <si>
    <t>Cocos (Keeling) Islands</t>
  </si>
  <si>
    <t>CC</t>
  </si>
  <si>
    <t>CCK</t>
  </si>
  <si>
    <t>166</t>
  </si>
  <si>
    <t>2616</t>
  </si>
  <si>
    <t>Драгоценные Металлы (2616)</t>
  </si>
  <si>
    <t>Драгоценные Металлы (2616), объем</t>
  </si>
  <si>
    <t>Colombia</t>
  </si>
  <si>
    <t>CO</t>
  </si>
  <si>
    <t>COL</t>
  </si>
  <si>
    <t>170</t>
  </si>
  <si>
    <t>EGP</t>
  </si>
  <si>
    <t>Egyptian pound</t>
  </si>
  <si>
    <t>2617</t>
  </si>
  <si>
    <t>Прочие (2617)</t>
  </si>
  <si>
    <t>Прочие (2617), объем</t>
  </si>
  <si>
    <t>Comoros</t>
  </si>
  <si>
    <t>KM</t>
  </si>
  <si>
    <t>COM</t>
  </si>
  <si>
    <t>174</t>
  </si>
  <si>
    <t>KMF</t>
  </si>
  <si>
    <t>Comorian Franc</t>
  </si>
  <si>
    <t>ERN</t>
  </si>
  <si>
    <t>Eritrean nakfa</t>
  </si>
  <si>
    <t>2618</t>
  </si>
  <si>
    <t>Шлак Гранулированный (2618)</t>
  </si>
  <si>
    <t>Шлак Гранулированный (2618), объем</t>
  </si>
  <si>
    <t>Costa Rica</t>
  </si>
  <si>
    <t>CR</t>
  </si>
  <si>
    <t>CRI</t>
  </si>
  <si>
    <t>188</t>
  </si>
  <si>
    <t>ETB</t>
  </si>
  <si>
    <t>Ethiopian birr</t>
  </si>
  <si>
    <t>2619</t>
  </si>
  <si>
    <t>Шлак (2619)</t>
  </si>
  <si>
    <t>Шлак (2619), объем</t>
  </si>
  <si>
    <t>Cote d'Ivoire</t>
  </si>
  <si>
    <t>CI</t>
  </si>
  <si>
    <t>CIV</t>
  </si>
  <si>
    <t>384</t>
  </si>
  <si>
    <t>2620</t>
  </si>
  <si>
    <t>Шлак, Зола  (2620)</t>
  </si>
  <si>
    <t>Шлак, Зола  (2620), объем</t>
  </si>
  <si>
    <t>Croatia</t>
  </si>
  <si>
    <t>HR</t>
  </si>
  <si>
    <t>HRV</t>
  </si>
  <si>
    <t>191</t>
  </si>
  <si>
    <t>HRK</t>
  </si>
  <si>
    <t>Croatian Kuna</t>
  </si>
  <si>
    <t>FJD</t>
  </si>
  <si>
    <t>Fijian dollar</t>
  </si>
  <si>
    <t>2621</t>
  </si>
  <si>
    <t>Шлак И Зола Прочие (2621)</t>
  </si>
  <si>
    <t>Шлак И Зола Прочие (2621), объем</t>
  </si>
  <si>
    <t>Cuba</t>
  </si>
  <si>
    <t>CU</t>
  </si>
  <si>
    <t>CUB</t>
  </si>
  <si>
    <t>192</t>
  </si>
  <si>
    <t>FKP</t>
  </si>
  <si>
    <t>Falkland Islands pound</t>
  </si>
  <si>
    <t>2701</t>
  </si>
  <si>
    <t>Уголь  (2701)</t>
  </si>
  <si>
    <t>Уголь  (2701), объем</t>
  </si>
  <si>
    <t>Cyprus</t>
  </si>
  <si>
    <t>CY</t>
  </si>
  <si>
    <t>CYP</t>
  </si>
  <si>
    <t>196</t>
  </si>
  <si>
    <t>GBP</t>
  </si>
  <si>
    <t>Pound sterling</t>
  </si>
  <si>
    <t>2702</t>
  </si>
  <si>
    <t>Лигнит (2702)</t>
  </si>
  <si>
    <t>Лигнит (2702), объем</t>
  </si>
  <si>
    <t>Czech Republic</t>
  </si>
  <si>
    <t>CZ</t>
  </si>
  <si>
    <t>CZE</t>
  </si>
  <si>
    <t>203</t>
  </si>
  <si>
    <t>GEL</t>
  </si>
  <si>
    <t>Georgian lari</t>
  </si>
  <si>
    <t>2703</t>
  </si>
  <si>
    <t>Торф  (2703)</t>
  </si>
  <si>
    <t>Торф  (2703), объем</t>
  </si>
  <si>
    <t>Democratic Republic of Congo</t>
  </si>
  <si>
    <t>CD</t>
  </si>
  <si>
    <t>COD</t>
  </si>
  <si>
    <t>180</t>
  </si>
  <si>
    <t>GGP</t>
  </si>
  <si>
    <t>Pound</t>
  </si>
  <si>
    <t>2704</t>
  </si>
  <si>
    <t>Кокс И Полукокс (2704)</t>
  </si>
  <si>
    <t>Кокс И Полукокс (2704), объем</t>
  </si>
  <si>
    <t>Denmark</t>
  </si>
  <si>
    <t>DK</t>
  </si>
  <si>
    <t>DNK</t>
  </si>
  <si>
    <t>208</t>
  </si>
  <si>
    <t>GHS</t>
  </si>
  <si>
    <t>Ghanaian cedi</t>
  </si>
  <si>
    <t>2705</t>
  </si>
  <si>
    <t>Газ Каменноугольный (2705)</t>
  </si>
  <si>
    <t>Газ Каменноугольный (2705), объем</t>
  </si>
  <si>
    <t>Djibouti</t>
  </si>
  <si>
    <t>DJ</t>
  </si>
  <si>
    <t>DJI</t>
  </si>
  <si>
    <t>262</t>
  </si>
  <si>
    <t>GIP</t>
  </si>
  <si>
    <t>Gibraltar pound</t>
  </si>
  <si>
    <t>2706</t>
  </si>
  <si>
    <t>Смолы Каменноугольные (2706)</t>
  </si>
  <si>
    <t>Смолы Каменноугольные (2706), объем</t>
  </si>
  <si>
    <t>Dominica</t>
  </si>
  <si>
    <t>DM</t>
  </si>
  <si>
    <t>DMA</t>
  </si>
  <si>
    <t>212</t>
  </si>
  <si>
    <t>GMD</t>
  </si>
  <si>
    <t>Gambian dalasi</t>
  </si>
  <si>
    <t>2707</t>
  </si>
  <si>
    <t>Масла И Другие Продукты От Перегонки Каменноугольной Смолы; (2707)</t>
  </si>
  <si>
    <t>Масла И Другие Продукты От Перегонки Каменноугольной Смолы; (2707), объем</t>
  </si>
  <si>
    <t>Dominican Republic</t>
  </si>
  <si>
    <t>DO</t>
  </si>
  <si>
    <t>DOM</t>
  </si>
  <si>
    <t>214</t>
  </si>
  <si>
    <t>GNF</t>
  </si>
  <si>
    <t>Guinean franc</t>
  </si>
  <si>
    <t>2708</t>
  </si>
  <si>
    <t>Пек И Кокс Пековый (2708)</t>
  </si>
  <si>
    <t>Пек И Кокс Пековый (2708), объем</t>
  </si>
  <si>
    <t>Ecuador</t>
  </si>
  <si>
    <t>EC</t>
  </si>
  <si>
    <t>ECU</t>
  </si>
  <si>
    <t>218</t>
  </si>
  <si>
    <t>GTQ</t>
  </si>
  <si>
    <t>Guatemalan quetzal</t>
  </si>
  <si>
    <t>2709</t>
  </si>
  <si>
    <t>Нефть Сырая (2709)</t>
  </si>
  <si>
    <t>Нефть Сырая (2709), объем</t>
  </si>
  <si>
    <t>Egypt</t>
  </si>
  <si>
    <t>EG</t>
  </si>
  <si>
    <t>EGY</t>
  </si>
  <si>
    <t>818</t>
  </si>
  <si>
    <t>GYD</t>
  </si>
  <si>
    <t>Guyanese Dollar</t>
  </si>
  <si>
    <t>2710</t>
  </si>
  <si>
    <t>Нефть И Нефтепродукты (2710)</t>
  </si>
  <si>
    <t>Нефть И Нефтепродукты (2710), объем</t>
  </si>
  <si>
    <t>El Salvador</t>
  </si>
  <si>
    <t>SV</t>
  </si>
  <si>
    <t>SLV</t>
  </si>
  <si>
    <t>222</t>
  </si>
  <si>
    <t>HKD</t>
  </si>
  <si>
    <t>Hong Kong Dollar</t>
  </si>
  <si>
    <t>2711</t>
  </si>
  <si>
    <t>Природный Газ (2711)</t>
  </si>
  <si>
    <t>Природный Газ (2711), объем</t>
  </si>
  <si>
    <t>Equatorial Guinea</t>
  </si>
  <si>
    <t>GQ</t>
  </si>
  <si>
    <t>GNQ</t>
  </si>
  <si>
    <t>226</t>
  </si>
  <si>
    <t>HNL</t>
  </si>
  <si>
    <t>Honduran Lempira</t>
  </si>
  <si>
    <t>2712</t>
  </si>
  <si>
    <t>Парафин (2712)</t>
  </si>
  <si>
    <t>Парафин (2712), объем</t>
  </si>
  <si>
    <t>Eritrea</t>
  </si>
  <si>
    <t>ER</t>
  </si>
  <si>
    <t>ERI</t>
  </si>
  <si>
    <t>232</t>
  </si>
  <si>
    <t>2713</t>
  </si>
  <si>
    <t>Кокс Нефтяной (2713)</t>
  </si>
  <si>
    <t>Кокс Нефтяной (2713), объем</t>
  </si>
  <si>
    <t>Estonia</t>
  </si>
  <si>
    <t>EE</t>
  </si>
  <si>
    <t>EST</t>
  </si>
  <si>
    <t>233</t>
  </si>
  <si>
    <t>HTG</t>
  </si>
  <si>
    <t>Haitian Gourde</t>
  </si>
  <si>
    <t>2714</t>
  </si>
  <si>
    <t>Битум И Асфальт (2714)</t>
  </si>
  <si>
    <t>Битум И Асфальт (2714), объем</t>
  </si>
  <si>
    <t>Eswatini</t>
  </si>
  <si>
    <t>SZ</t>
  </si>
  <si>
    <t>SWZ</t>
  </si>
  <si>
    <t>748</t>
  </si>
  <si>
    <t>SZL</t>
  </si>
  <si>
    <t>Swazi Lilangeni</t>
  </si>
  <si>
    <t>HUF</t>
  </si>
  <si>
    <t>Hungarian Forint</t>
  </si>
  <si>
    <t>2715</t>
  </si>
  <si>
    <t>Смеси Битумные (2715)</t>
  </si>
  <si>
    <t>Смеси Битумные (2715), объем</t>
  </si>
  <si>
    <t>Ethiopia</t>
  </si>
  <si>
    <t>ET</t>
  </si>
  <si>
    <t>ETH</t>
  </si>
  <si>
    <t>231</t>
  </si>
  <si>
    <t>IDR</t>
  </si>
  <si>
    <t>Indonesian Rupiah</t>
  </si>
  <si>
    <t>2716</t>
  </si>
  <si>
    <t>Электроэнергия (2716)</t>
  </si>
  <si>
    <t>Электроэнергия (2716), объем</t>
  </si>
  <si>
    <t>Falkland Islands</t>
  </si>
  <si>
    <t>FK</t>
  </si>
  <si>
    <t>FLK</t>
  </si>
  <si>
    <t>238</t>
  </si>
  <si>
    <t>ILS</t>
  </si>
  <si>
    <t>Israeli New Shekel</t>
  </si>
  <si>
    <t>7102</t>
  </si>
  <si>
    <t>Алмазы  (7102)</t>
  </si>
  <si>
    <t>Алмазы  (7102), объем</t>
  </si>
  <si>
    <t>Faroe Islands</t>
  </si>
  <si>
    <t>FO</t>
  </si>
  <si>
    <t>FRO</t>
  </si>
  <si>
    <t>234</t>
  </si>
  <si>
    <t>IMP</t>
  </si>
  <si>
    <t>Isle of Man Pound</t>
  </si>
  <si>
    <t>7106</t>
  </si>
  <si>
    <t>Серебро  (7106)</t>
  </si>
  <si>
    <t>Серебро  (7106), объем</t>
  </si>
  <si>
    <t>Fiji</t>
  </si>
  <si>
    <t>FJ</t>
  </si>
  <si>
    <t>FJI</t>
  </si>
  <si>
    <t>242</t>
  </si>
  <si>
    <t>INR</t>
  </si>
  <si>
    <t>Indian Rupee</t>
  </si>
  <si>
    <t>7108</t>
  </si>
  <si>
    <t>Золото  (7108)</t>
  </si>
  <si>
    <t>Золото  (7108), объем</t>
  </si>
  <si>
    <t>Finland</t>
  </si>
  <si>
    <t>FI</t>
  </si>
  <si>
    <t>FIN</t>
  </si>
  <si>
    <t>246</t>
  </si>
  <si>
    <t>IQD</t>
  </si>
  <si>
    <t>Iraqi dinar</t>
  </si>
  <si>
    <t>France</t>
  </si>
  <si>
    <t>FR</t>
  </si>
  <si>
    <t>FRA</t>
  </si>
  <si>
    <t>250</t>
  </si>
  <si>
    <t>IRR</t>
  </si>
  <si>
    <t>Iranian Rial</t>
  </si>
  <si>
    <t>French Guiana</t>
  </si>
  <si>
    <t>GF</t>
  </si>
  <si>
    <t>GUF</t>
  </si>
  <si>
    <t>254</t>
  </si>
  <si>
    <t>ISK</t>
  </si>
  <si>
    <t>Icelandic króna</t>
  </si>
  <si>
    <t>French Polynesia</t>
  </si>
  <si>
    <t>PF</t>
  </si>
  <si>
    <t>PYF</t>
  </si>
  <si>
    <t>258</t>
  </si>
  <si>
    <t>JEP</t>
  </si>
  <si>
    <t>Jersey Pound</t>
  </si>
  <si>
    <t>French Southern Territories</t>
  </si>
  <si>
    <t>TF</t>
  </si>
  <si>
    <t>ATF</t>
  </si>
  <si>
    <t>260</t>
  </si>
  <si>
    <t>JMD</t>
  </si>
  <si>
    <t>Jamaican Dollar</t>
  </si>
  <si>
    <t>Gabon</t>
  </si>
  <si>
    <t>GA</t>
  </si>
  <si>
    <t>GAB</t>
  </si>
  <si>
    <t>266</t>
  </si>
  <si>
    <t>JOD</t>
  </si>
  <si>
    <t>Jordanian Dinar</t>
  </si>
  <si>
    <t>Gambia</t>
  </si>
  <si>
    <t>GM</t>
  </si>
  <si>
    <t>GMB</t>
  </si>
  <si>
    <t>270</t>
  </si>
  <si>
    <t>JPY</t>
  </si>
  <si>
    <t>Japanese Yen</t>
  </si>
  <si>
    <t>Georgia</t>
  </si>
  <si>
    <t>GE</t>
  </si>
  <si>
    <t>GEO</t>
  </si>
  <si>
    <t>268</t>
  </si>
  <si>
    <t>KES</t>
  </si>
  <si>
    <t>Kenyan Shilling</t>
  </si>
  <si>
    <t>Germany</t>
  </si>
  <si>
    <t>DE</t>
  </si>
  <si>
    <t>DEU</t>
  </si>
  <si>
    <t>276</t>
  </si>
  <si>
    <t>KGS</t>
  </si>
  <si>
    <t>Kyrgyzstani Som</t>
  </si>
  <si>
    <t>Ghana</t>
  </si>
  <si>
    <t>GH</t>
  </si>
  <si>
    <t>GHA</t>
  </si>
  <si>
    <t>288</t>
  </si>
  <si>
    <t>Gibraltar</t>
  </si>
  <si>
    <t>GI</t>
  </si>
  <si>
    <t>GIB</t>
  </si>
  <si>
    <t>292</t>
  </si>
  <si>
    <t>Greece</t>
  </si>
  <si>
    <t>GR</t>
  </si>
  <si>
    <t>GRC</t>
  </si>
  <si>
    <t>300</t>
  </si>
  <si>
    <t>KPW</t>
  </si>
  <si>
    <t>North Korean Won</t>
  </si>
  <si>
    <t>Greenland</t>
  </si>
  <si>
    <t>GL</t>
  </si>
  <si>
    <t>GRL</t>
  </si>
  <si>
    <t>304</t>
  </si>
  <si>
    <t>KRW</t>
  </si>
  <si>
    <t>South Korean Won</t>
  </si>
  <si>
    <t>Grenada</t>
  </si>
  <si>
    <t>GD</t>
  </si>
  <si>
    <t>GRD</t>
  </si>
  <si>
    <t>308</t>
  </si>
  <si>
    <t>KWD</t>
  </si>
  <si>
    <t>Kuwaiti Dinar</t>
  </si>
  <si>
    <t>Guadeloupe</t>
  </si>
  <si>
    <t>GP</t>
  </si>
  <si>
    <t>GLP</t>
  </si>
  <si>
    <t>312</t>
  </si>
  <si>
    <t>Guam</t>
  </si>
  <si>
    <t>GU</t>
  </si>
  <si>
    <t>GUM</t>
  </si>
  <si>
    <t>316</t>
  </si>
  <si>
    <t>KZT</t>
  </si>
  <si>
    <t>Kazakhstani Tenge</t>
  </si>
  <si>
    <t>Guatemala</t>
  </si>
  <si>
    <t>GT</t>
  </si>
  <si>
    <t>GTM</t>
  </si>
  <si>
    <t>320</t>
  </si>
  <si>
    <t>LAK</t>
  </si>
  <si>
    <t>Lao Kip</t>
  </si>
  <si>
    <t>Guernsey</t>
  </si>
  <si>
    <t>GG</t>
  </si>
  <si>
    <t>GGY</t>
  </si>
  <si>
    <t>831</t>
  </si>
  <si>
    <t>LBP</t>
  </si>
  <si>
    <t>Lebanese Pound</t>
  </si>
  <si>
    <t>Guinea</t>
  </si>
  <si>
    <t>GN</t>
  </si>
  <si>
    <t>GIN</t>
  </si>
  <si>
    <t>324</t>
  </si>
  <si>
    <t>LKR</t>
  </si>
  <si>
    <t>Sri Lankan Rupee</t>
  </si>
  <si>
    <t>Guinea-Bissau</t>
  </si>
  <si>
    <t>GW</t>
  </si>
  <si>
    <t>GNB</t>
  </si>
  <si>
    <t>624</t>
  </si>
  <si>
    <t>LRD</t>
  </si>
  <si>
    <t>Liberian Dollar</t>
  </si>
  <si>
    <t>Guyana</t>
  </si>
  <si>
    <t>GY</t>
  </si>
  <si>
    <t>GUY</t>
  </si>
  <si>
    <t>328</t>
  </si>
  <si>
    <t>LSL</t>
  </si>
  <si>
    <t>Lesotho loti</t>
  </si>
  <si>
    <t>Haiti</t>
  </si>
  <si>
    <t>HT</t>
  </si>
  <si>
    <t>HTI</t>
  </si>
  <si>
    <t>332</t>
  </si>
  <si>
    <t>LYD</t>
  </si>
  <si>
    <t>Libyan Dinar</t>
  </si>
  <si>
    <t>Heard and Mcdonald Islands</t>
  </si>
  <si>
    <t>HM</t>
  </si>
  <si>
    <t>HMD</t>
  </si>
  <si>
    <t>334</t>
  </si>
  <si>
    <t>MAD</t>
  </si>
  <si>
    <t>Moroccan Dirham</t>
  </si>
  <si>
    <t>Honduras</t>
  </si>
  <si>
    <t>HN</t>
  </si>
  <si>
    <t>HND</t>
  </si>
  <si>
    <t>340</t>
  </si>
  <si>
    <t>MDL</t>
  </si>
  <si>
    <t>Moldovan Leu</t>
  </si>
  <si>
    <t>Hong Kong</t>
  </si>
  <si>
    <t>HK</t>
  </si>
  <si>
    <t>HKG</t>
  </si>
  <si>
    <t>344</t>
  </si>
  <si>
    <t>MGA</t>
  </si>
  <si>
    <t>Malagasy Ariary</t>
  </si>
  <si>
    <t>Hungary</t>
  </si>
  <si>
    <t>HU</t>
  </si>
  <si>
    <t>HUN</t>
  </si>
  <si>
    <t>348</t>
  </si>
  <si>
    <t>MKD</t>
  </si>
  <si>
    <t>Macedonian denar</t>
  </si>
  <si>
    <t>Iceland</t>
  </si>
  <si>
    <t>IS</t>
  </si>
  <si>
    <t>ISL</t>
  </si>
  <si>
    <t>352</t>
  </si>
  <si>
    <t>MMK</t>
  </si>
  <si>
    <t>Burmese Kyat</t>
  </si>
  <si>
    <t>India</t>
  </si>
  <si>
    <t>IN</t>
  </si>
  <si>
    <t>IND</t>
  </si>
  <si>
    <t>356</t>
  </si>
  <si>
    <t>MNT</t>
  </si>
  <si>
    <t>Mongolian Tugrik</t>
  </si>
  <si>
    <t>Indonesia</t>
  </si>
  <si>
    <t>ID</t>
  </si>
  <si>
    <t>IDN</t>
  </si>
  <si>
    <t>360</t>
  </si>
  <si>
    <t>MOP</t>
  </si>
  <si>
    <t>Macanese patca</t>
  </si>
  <si>
    <t>Iran</t>
  </si>
  <si>
    <t>IR</t>
  </si>
  <si>
    <t>IRN</t>
  </si>
  <si>
    <t>364</t>
  </si>
  <si>
    <t>MRO</t>
  </si>
  <si>
    <t>Mauritanian Ouguiya</t>
  </si>
  <si>
    <t>Iraq</t>
  </si>
  <si>
    <t>IQ</t>
  </si>
  <si>
    <t>IRQ</t>
  </si>
  <si>
    <t>368</t>
  </si>
  <si>
    <t>MUR</t>
  </si>
  <si>
    <t>Mauritian Rupee</t>
  </si>
  <si>
    <t>Ireland</t>
  </si>
  <si>
    <t>IE</t>
  </si>
  <si>
    <t>IRL</t>
  </si>
  <si>
    <t>372</t>
  </si>
  <si>
    <t>MVR</t>
  </si>
  <si>
    <t>Maldivian Rufiyaa</t>
  </si>
  <si>
    <t>Isle of Man</t>
  </si>
  <si>
    <t>IM</t>
  </si>
  <si>
    <t>IMN</t>
  </si>
  <si>
    <t>833</t>
  </si>
  <si>
    <t>MWK</t>
  </si>
  <si>
    <t>Malawian kwacha</t>
  </si>
  <si>
    <t>Israel</t>
  </si>
  <si>
    <t>IL</t>
  </si>
  <si>
    <t>ISR</t>
  </si>
  <si>
    <t>376</t>
  </si>
  <si>
    <t>MXN</t>
  </si>
  <si>
    <t>Mexican Peso</t>
  </si>
  <si>
    <t>Italy</t>
  </si>
  <si>
    <t>IT</t>
  </si>
  <si>
    <t>ITA</t>
  </si>
  <si>
    <t>380</t>
  </si>
  <si>
    <t>MYR</t>
  </si>
  <si>
    <t>Malaysian Ringgit</t>
  </si>
  <si>
    <t>Jamaica</t>
  </si>
  <si>
    <t>JM</t>
  </si>
  <si>
    <t>JAM</t>
  </si>
  <si>
    <t>388</t>
  </si>
  <si>
    <t>MZN</t>
  </si>
  <si>
    <t>Mozambique Metical</t>
  </si>
  <si>
    <t>Japan</t>
  </si>
  <si>
    <t>JP</t>
  </si>
  <si>
    <t>JPN</t>
  </si>
  <si>
    <t>392</t>
  </si>
  <si>
    <t>NAD</t>
  </si>
  <si>
    <t>Namibian Dollar</t>
  </si>
  <si>
    <t>Jersey</t>
  </si>
  <si>
    <t>JE</t>
  </si>
  <si>
    <t>JEY</t>
  </si>
  <si>
    <t>832</t>
  </si>
  <si>
    <t>NGN</t>
  </si>
  <si>
    <t>Nigerian Naira</t>
  </si>
  <si>
    <t>Jordan</t>
  </si>
  <si>
    <t>JO</t>
  </si>
  <si>
    <t>JOR</t>
  </si>
  <si>
    <t>400</t>
  </si>
  <si>
    <t>NIO</t>
  </si>
  <si>
    <t>Nicaraguan córdoba oro</t>
  </si>
  <si>
    <t>Kazakhstan</t>
  </si>
  <si>
    <t>KZ</t>
  </si>
  <si>
    <t>KAZ</t>
  </si>
  <si>
    <t>398</t>
  </si>
  <si>
    <t>NOK</t>
  </si>
  <si>
    <t>Norwegian Krone</t>
  </si>
  <si>
    <t>Kenya</t>
  </si>
  <si>
    <t>KE</t>
  </si>
  <si>
    <t>KEN</t>
  </si>
  <si>
    <t>404</t>
  </si>
  <si>
    <t>NPR</t>
  </si>
  <si>
    <t>Nepalese Rupee</t>
  </si>
  <si>
    <t>Kiribati</t>
  </si>
  <si>
    <t>KI</t>
  </si>
  <si>
    <t>KIR</t>
  </si>
  <si>
    <t>296</t>
  </si>
  <si>
    <t>NZD</t>
  </si>
  <si>
    <t>New Zealand Dollar</t>
  </si>
  <si>
    <t>Korea (North)</t>
  </si>
  <si>
    <t>KP</t>
  </si>
  <si>
    <t>PRK</t>
  </si>
  <si>
    <t>408</t>
  </si>
  <si>
    <t>OMR</t>
  </si>
  <si>
    <t>Omani Rial</t>
  </si>
  <si>
    <t>Korea (South)</t>
  </si>
  <si>
    <t>KR</t>
  </si>
  <si>
    <t>KOR</t>
  </si>
  <si>
    <t>410</t>
  </si>
  <si>
    <t>PAB</t>
  </si>
  <si>
    <t>Panamanian balboa</t>
  </si>
  <si>
    <t>Kosovo</t>
  </si>
  <si>
    <t>XK</t>
  </si>
  <si>
    <t>XKX</t>
  </si>
  <si>
    <t>-</t>
  </si>
  <si>
    <t>PEN</t>
  </si>
  <si>
    <t>Peruvian Sol</t>
  </si>
  <si>
    <t>Kuwait</t>
  </si>
  <si>
    <t>KW</t>
  </si>
  <si>
    <t>KWT</t>
  </si>
  <si>
    <t>414</t>
  </si>
  <si>
    <t>PGK</t>
  </si>
  <si>
    <t>Papua New Guinean Kina</t>
  </si>
  <si>
    <t>Kyrgyz Republic</t>
  </si>
  <si>
    <t>KG</t>
  </si>
  <si>
    <t>KGZ</t>
  </si>
  <si>
    <t>417</t>
  </si>
  <si>
    <t>PHP</t>
  </si>
  <si>
    <t>Philippine Peso</t>
  </si>
  <si>
    <t>Lao PDR</t>
  </si>
  <si>
    <t>LA</t>
  </si>
  <si>
    <t>LAO</t>
  </si>
  <si>
    <t>418</t>
  </si>
  <si>
    <t>PKR</t>
  </si>
  <si>
    <t>Pakistani Rupee</t>
  </si>
  <si>
    <t>Latvia</t>
  </si>
  <si>
    <t>LV</t>
  </si>
  <si>
    <t>LVA</t>
  </si>
  <si>
    <t>428</t>
  </si>
  <si>
    <t>PLN</t>
  </si>
  <si>
    <t>Polish Zloty</t>
  </si>
  <si>
    <t>Lebanon</t>
  </si>
  <si>
    <t>LB</t>
  </si>
  <si>
    <t>LBN</t>
  </si>
  <si>
    <t>422</t>
  </si>
  <si>
    <t>PYG</t>
  </si>
  <si>
    <t>Paraguayan guaraní</t>
  </si>
  <si>
    <t>Lesotho</t>
  </si>
  <si>
    <t>LS</t>
  </si>
  <si>
    <t>LSO</t>
  </si>
  <si>
    <t>426</t>
  </si>
  <si>
    <t>QAR</t>
  </si>
  <si>
    <t>Qatari Riyal</t>
  </si>
  <si>
    <t>Liberia</t>
  </si>
  <si>
    <t>LR</t>
  </si>
  <si>
    <t>LBR</t>
  </si>
  <si>
    <t>430</t>
  </si>
  <si>
    <t>RON</t>
  </si>
  <si>
    <t>Romanian Leu</t>
  </si>
  <si>
    <t>Libya</t>
  </si>
  <si>
    <t>LY</t>
  </si>
  <si>
    <t>LBY</t>
  </si>
  <si>
    <t>434</t>
  </si>
  <si>
    <t>RSD</t>
  </si>
  <si>
    <t>Serbian Dinar</t>
  </si>
  <si>
    <t>Liechtenstein</t>
  </si>
  <si>
    <t>LI</t>
  </si>
  <si>
    <t>LIE</t>
  </si>
  <si>
    <t>438</t>
  </si>
  <si>
    <t>RUB</t>
  </si>
  <si>
    <t>Russian Ruble</t>
  </si>
  <si>
    <t>Lithuania</t>
  </si>
  <si>
    <t>LT</t>
  </si>
  <si>
    <t>LTU</t>
  </si>
  <si>
    <t>440</t>
  </si>
  <si>
    <t>RWF</t>
  </si>
  <si>
    <t>Rwandan Franc</t>
  </si>
  <si>
    <t>Luxembourg</t>
  </si>
  <si>
    <t>LU</t>
  </si>
  <si>
    <t>LUX</t>
  </si>
  <si>
    <t>442</t>
  </si>
  <si>
    <t>SAR</t>
  </si>
  <si>
    <t>Saudi Riyal</t>
  </si>
  <si>
    <t>Macao</t>
  </si>
  <si>
    <t>MO</t>
  </si>
  <si>
    <t>MAC</t>
  </si>
  <si>
    <t>446</t>
  </si>
  <si>
    <t>SBD</t>
  </si>
  <si>
    <t>Solomon Islands Dollar</t>
  </si>
  <si>
    <t>Macedonia</t>
  </si>
  <si>
    <t>MK</t>
  </si>
  <si>
    <t>807</t>
  </si>
  <si>
    <t>SCR</t>
  </si>
  <si>
    <t>Seychellois rupee</t>
  </si>
  <si>
    <t>Madagascar</t>
  </si>
  <si>
    <t>MG</t>
  </si>
  <si>
    <t>MDG</t>
  </si>
  <si>
    <t>450</t>
  </si>
  <si>
    <t>SDG</t>
  </si>
  <si>
    <t>Sudanese Pound</t>
  </si>
  <si>
    <t>Malawi</t>
  </si>
  <si>
    <t>MW</t>
  </si>
  <si>
    <t>MWI</t>
  </si>
  <si>
    <t>454</t>
  </si>
  <si>
    <t>SEK</t>
  </si>
  <si>
    <t>Swedish Krona</t>
  </si>
  <si>
    <t>Malaysia</t>
  </si>
  <si>
    <t>MY</t>
  </si>
  <si>
    <t>MYS</t>
  </si>
  <si>
    <t>458</t>
  </si>
  <si>
    <t>SGD</t>
  </si>
  <si>
    <t>Singapore Dollar</t>
  </si>
  <si>
    <t>Maldives</t>
  </si>
  <si>
    <t>MV</t>
  </si>
  <si>
    <t>MDV</t>
  </si>
  <si>
    <t>462</t>
  </si>
  <si>
    <t>SHP</t>
  </si>
  <si>
    <t>Saint Helena Pound</t>
  </si>
  <si>
    <t>Mali</t>
  </si>
  <si>
    <t>ML</t>
  </si>
  <si>
    <t>MLI</t>
  </si>
  <si>
    <t>466</t>
  </si>
  <si>
    <t>SLL</t>
  </si>
  <si>
    <t>Sierra Leonean leone</t>
  </si>
  <si>
    <t>Malta</t>
  </si>
  <si>
    <t>MT</t>
  </si>
  <si>
    <t>MLT</t>
  </si>
  <si>
    <t>470</t>
  </si>
  <si>
    <t>SOS</t>
  </si>
  <si>
    <t>Somali Shilling</t>
  </si>
  <si>
    <t>Marshall Islands</t>
  </si>
  <si>
    <t>MH</t>
  </si>
  <si>
    <t>MHL</t>
  </si>
  <si>
    <t>584</t>
  </si>
  <si>
    <t>SRD</t>
  </si>
  <si>
    <t>Surinamese dollar</t>
  </si>
  <si>
    <t>Martinique</t>
  </si>
  <si>
    <t>MQ</t>
  </si>
  <si>
    <t>MTQ</t>
  </si>
  <si>
    <t>474</t>
  </si>
  <si>
    <t>SSP</t>
  </si>
  <si>
    <t>South Sudanese Pound</t>
  </si>
  <si>
    <t>Mauritania</t>
  </si>
  <si>
    <t>MR</t>
  </si>
  <si>
    <t>MRT</t>
  </si>
  <si>
    <t>478</t>
  </si>
  <si>
    <t>STD</t>
  </si>
  <si>
    <t>São Tomé and Príncipe Dobra</t>
  </si>
  <si>
    <t>Mauritius</t>
  </si>
  <si>
    <t>MU</t>
  </si>
  <si>
    <t>MUS</t>
  </si>
  <si>
    <t>480</t>
  </si>
  <si>
    <t>SYP</t>
  </si>
  <si>
    <t>Syrian Pound</t>
  </si>
  <si>
    <t>Mayotte</t>
  </si>
  <si>
    <t>YT</t>
  </si>
  <si>
    <t>MYT</t>
  </si>
  <si>
    <t>175</t>
  </si>
  <si>
    <t>Mexico</t>
  </si>
  <si>
    <t>MX</t>
  </si>
  <si>
    <t>MEX</t>
  </si>
  <si>
    <t>484</t>
  </si>
  <si>
    <t>THB</t>
  </si>
  <si>
    <t>Thai Baht</t>
  </si>
  <si>
    <t>Micronesia</t>
  </si>
  <si>
    <t>FM</t>
  </si>
  <si>
    <t>FSM</t>
  </si>
  <si>
    <t>583</t>
  </si>
  <si>
    <t>Moldova</t>
  </si>
  <si>
    <t>MD</t>
  </si>
  <si>
    <t>MDA</t>
  </si>
  <si>
    <t>498</t>
  </si>
  <si>
    <t>TMT</t>
  </si>
  <si>
    <t>Turkmenistan New Manat</t>
  </si>
  <si>
    <t>Monaco</t>
  </si>
  <si>
    <t>MC</t>
  </si>
  <si>
    <t>MCO</t>
  </si>
  <si>
    <t>492</t>
  </si>
  <si>
    <t>TND</t>
  </si>
  <si>
    <t>Tunisian dinar</t>
  </si>
  <si>
    <t>Mongolia</t>
  </si>
  <si>
    <t>MN</t>
  </si>
  <si>
    <t>MNG</t>
  </si>
  <si>
    <t>496</t>
  </si>
  <si>
    <t>TOP</t>
  </si>
  <si>
    <t>Tongan pa'anga</t>
  </si>
  <si>
    <t>Montenegro</t>
  </si>
  <si>
    <t>ME</t>
  </si>
  <si>
    <t>MNE</t>
  </si>
  <si>
    <t>499</t>
  </si>
  <si>
    <t>TRY</t>
  </si>
  <si>
    <t>Turkish lira</t>
  </si>
  <si>
    <t>Montserrat</t>
  </si>
  <si>
    <t>MS</t>
  </si>
  <si>
    <t>MSR</t>
  </si>
  <si>
    <t>500</t>
  </si>
  <si>
    <t>TTD</t>
  </si>
  <si>
    <t>Trinidad and Tobago Dollar</t>
  </si>
  <si>
    <t>Morocco</t>
  </si>
  <si>
    <t>MA</t>
  </si>
  <si>
    <t>MAR</t>
  </si>
  <si>
    <t>504</t>
  </si>
  <si>
    <t>TVD</t>
  </si>
  <si>
    <t>Tuvaluan dollar</t>
  </si>
  <si>
    <t>Mozambique</t>
  </si>
  <si>
    <t>MZ</t>
  </si>
  <si>
    <t>MOZ</t>
  </si>
  <si>
    <t>508</t>
  </si>
  <si>
    <t>TWD</t>
  </si>
  <si>
    <t>New Taiwan dollar</t>
  </si>
  <si>
    <t>Myanmar</t>
  </si>
  <si>
    <t>MM</t>
  </si>
  <si>
    <t>MMR</t>
  </si>
  <si>
    <t>104</t>
  </si>
  <si>
    <t>TZS</t>
  </si>
  <si>
    <t>Tanzanian shilling</t>
  </si>
  <si>
    <t>Namibia</t>
  </si>
  <si>
    <t>NA</t>
  </si>
  <si>
    <t>NAM</t>
  </si>
  <si>
    <t>516</t>
  </si>
  <si>
    <t>UAH</t>
  </si>
  <si>
    <t>Ukrainian Hryvnia</t>
  </si>
  <si>
    <t>Nauru</t>
  </si>
  <si>
    <t>NR</t>
  </si>
  <si>
    <t>NRU</t>
  </si>
  <si>
    <t>520</t>
  </si>
  <si>
    <t>UGX</t>
  </si>
  <si>
    <t>Ugandan shilling</t>
  </si>
  <si>
    <t>Nepal</t>
  </si>
  <si>
    <t>NP</t>
  </si>
  <si>
    <t>NPL</t>
  </si>
  <si>
    <t>524</t>
  </si>
  <si>
    <t>Netherlands</t>
  </si>
  <si>
    <t>NL</t>
  </si>
  <si>
    <t>NLD</t>
  </si>
  <si>
    <t>528</t>
  </si>
  <si>
    <t>Netherlands Antilles</t>
  </si>
  <si>
    <t>AN</t>
  </si>
  <si>
    <t>ANT</t>
  </si>
  <si>
    <t>530</t>
  </si>
  <si>
    <t>UYU</t>
  </si>
  <si>
    <t>Uruguayan Peso</t>
  </si>
  <si>
    <t>New Caledonia</t>
  </si>
  <si>
    <t>NC</t>
  </si>
  <si>
    <t>NCL</t>
  </si>
  <si>
    <t>540</t>
  </si>
  <si>
    <t>UZS</t>
  </si>
  <si>
    <t>Uzbekistani Som</t>
  </si>
  <si>
    <t>New Zealand</t>
  </si>
  <si>
    <t>NZ</t>
  </si>
  <si>
    <t>NZL</t>
  </si>
  <si>
    <t>554</t>
  </si>
  <si>
    <t>VEF</t>
  </si>
  <si>
    <t>Venezuelan Bolívar fuerte</t>
  </si>
  <si>
    <t>Nicaragua</t>
  </si>
  <si>
    <t>NI</t>
  </si>
  <si>
    <t>NIC</t>
  </si>
  <si>
    <t>558</t>
  </si>
  <si>
    <t>VND</t>
  </si>
  <si>
    <t>Vietnamese Dong</t>
  </si>
  <si>
    <t>Niger</t>
  </si>
  <si>
    <t>NE</t>
  </si>
  <si>
    <t>NER</t>
  </si>
  <si>
    <t>562</t>
  </si>
  <si>
    <t>VUV</t>
  </si>
  <si>
    <t>Vanuatu Vatu</t>
  </si>
  <si>
    <t>Nigeria</t>
  </si>
  <si>
    <t>NG</t>
  </si>
  <si>
    <t>NGA</t>
  </si>
  <si>
    <t>566</t>
  </si>
  <si>
    <t>WST</t>
  </si>
  <si>
    <t>Samoan tala</t>
  </si>
  <si>
    <t>Niue</t>
  </si>
  <si>
    <t>NU</t>
  </si>
  <si>
    <t>NIU</t>
  </si>
  <si>
    <t>570</t>
  </si>
  <si>
    <t>Norfolk Island</t>
  </si>
  <si>
    <t>NF</t>
  </si>
  <si>
    <t>NFK</t>
  </si>
  <si>
    <t>574</t>
  </si>
  <si>
    <t>Northern Mariana Islands</t>
  </si>
  <si>
    <t>MP</t>
  </si>
  <si>
    <t>MNP</t>
  </si>
  <si>
    <t>580</t>
  </si>
  <si>
    <t>Norway</t>
  </si>
  <si>
    <t>NO</t>
  </si>
  <si>
    <t>NOR</t>
  </si>
  <si>
    <t>578</t>
  </si>
  <si>
    <t>YER</t>
  </si>
  <si>
    <t>Yemeni Rial</t>
  </si>
  <si>
    <t>Oman</t>
  </si>
  <si>
    <t>OM</t>
  </si>
  <si>
    <t>OMN</t>
  </si>
  <si>
    <t>512</t>
  </si>
  <si>
    <t>ZAR</t>
  </si>
  <si>
    <t>South African Rand</t>
  </si>
  <si>
    <t>Pakistan</t>
  </si>
  <si>
    <t>PK</t>
  </si>
  <si>
    <t>PAK</t>
  </si>
  <si>
    <t>586</t>
  </si>
  <si>
    <t>ZMW</t>
  </si>
  <si>
    <t>Zambian Kwacha</t>
  </si>
  <si>
    <t>Palau</t>
  </si>
  <si>
    <t>PW</t>
  </si>
  <si>
    <t>PLW</t>
  </si>
  <si>
    <t>585</t>
  </si>
  <si>
    <t>Palestinian Territory</t>
  </si>
  <si>
    <t>PS</t>
  </si>
  <si>
    <t>PSE</t>
  </si>
  <si>
    <t>275</t>
  </si>
  <si>
    <t>Panama</t>
  </si>
  <si>
    <t>PA</t>
  </si>
  <si>
    <t>PAN</t>
  </si>
  <si>
    <t>591</t>
  </si>
  <si>
    <t>Papua New Guinea</t>
  </si>
  <si>
    <t>PG</t>
  </si>
  <si>
    <t>PNG</t>
  </si>
  <si>
    <t>598</t>
  </si>
  <si>
    <t>Paraguay</t>
  </si>
  <si>
    <t>PY</t>
  </si>
  <si>
    <t>PRY</t>
  </si>
  <si>
    <t>600</t>
  </si>
  <si>
    <t>Peru</t>
  </si>
  <si>
    <t>PE</t>
  </si>
  <si>
    <t>PER</t>
  </si>
  <si>
    <t>604</t>
  </si>
  <si>
    <t>Philippines</t>
  </si>
  <si>
    <t>PH</t>
  </si>
  <si>
    <t>PHL</t>
  </si>
  <si>
    <t>608</t>
  </si>
  <si>
    <t>Pitcairn</t>
  </si>
  <si>
    <t>PN</t>
  </si>
  <si>
    <t>PCN</t>
  </si>
  <si>
    <t>612</t>
  </si>
  <si>
    <t>Poland</t>
  </si>
  <si>
    <t>PL</t>
  </si>
  <si>
    <t>POL</t>
  </si>
  <si>
    <t>616</t>
  </si>
  <si>
    <t>Portugal</t>
  </si>
  <si>
    <t>PT</t>
  </si>
  <si>
    <t>PRT</t>
  </si>
  <si>
    <t>620</t>
  </si>
  <si>
    <t>Puerto Rico</t>
  </si>
  <si>
    <t>PR</t>
  </si>
  <si>
    <t>PRI</t>
  </si>
  <si>
    <t>630</t>
  </si>
  <si>
    <t>Qatar</t>
  </si>
  <si>
    <t>QA</t>
  </si>
  <si>
    <t>QAT</t>
  </si>
  <si>
    <t>634</t>
  </si>
  <si>
    <t>Republic of the Congo</t>
  </si>
  <si>
    <t>CG</t>
  </si>
  <si>
    <t>COG</t>
  </si>
  <si>
    <t>178</t>
  </si>
  <si>
    <t>Reunion</t>
  </si>
  <si>
    <t>RE</t>
  </si>
  <si>
    <t>REU</t>
  </si>
  <si>
    <t>638</t>
  </si>
  <si>
    <t>Romania</t>
  </si>
  <si>
    <t>RO</t>
  </si>
  <si>
    <t>ROU</t>
  </si>
  <si>
    <t>642</t>
  </si>
  <si>
    <t>Russian Federation</t>
  </si>
  <si>
    <t>RU</t>
  </si>
  <si>
    <t>RUS</t>
  </si>
  <si>
    <t>643</t>
  </si>
  <si>
    <t>Rwanda</t>
  </si>
  <si>
    <t>RW</t>
  </si>
  <si>
    <t>RWA</t>
  </si>
  <si>
    <t>646</t>
  </si>
  <si>
    <t>Saint Helena</t>
  </si>
  <si>
    <t>SH</t>
  </si>
  <si>
    <t>SHN</t>
  </si>
  <si>
    <t>654</t>
  </si>
  <si>
    <t>Saint Kitts and Nevis</t>
  </si>
  <si>
    <t>KN</t>
  </si>
  <si>
    <t>KNA</t>
  </si>
  <si>
    <t>659</t>
  </si>
  <si>
    <t>Saint Lucia</t>
  </si>
  <si>
    <t>LC</t>
  </si>
  <si>
    <t>LCA</t>
  </si>
  <si>
    <t>662</t>
  </si>
  <si>
    <t>Saint Pierre and Miquelon</t>
  </si>
  <si>
    <t>PM</t>
  </si>
  <si>
    <t>SPM</t>
  </si>
  <si>
    <t>666</t>
  </si>
  <si>
    <t>Saint Vincent and Grenadines</t>
  </si>
  <si>
    <t>VC</t>
  </si>
  <si>
    <t>VCT</t>
  </si>
  <si>
    <t>670</t>
  </si>
  <si>
    <t>Saint-Barthelemy</t>
  </si>
  <si>
    <t>BL</t>
  </si>
  <si>
    <t>BLM</t>
  </si>
  <si>
    <t>652</t>
  </si>
  <si>
    <t>Saint-Martin</t>
  </si>
  <si>
    <t>MF</t>
  </si>
  <si>
    <t>MAF</t>
  </si>
  <si>
    <t>663</t>
  </si>
  <si>
    <t>Samoa</t>
  </si>
  <si>
    <t>WS</t>
  </si>
  <si>
    <t>WSM</t>
  </si>
  <si>
    <t>882</t>
  </si>
  <si>
    <t>San Marino</t>
  </si>
  <si>
    <t>SM</t>
  </si>
  <si>
    <t>SMR</t>
  </si>
  <si>
    <t>674</t>
  </si>
  <si>
    <t>Sao Tome and Principe</t>
  </si>
  <si>
    <t>ST</t>
  </si>
  <si>
    <t>STP</t>
  </si>
  <si>
    <t>678</t>
  </si>
  <si>
    <t>Saudi Arabia</t>
  </si>
  <si>
    <t>SA</t>
  </si>
  <si>
    <t>SAU</t>
  </si>
  <si>
    <t>682</t>
  </si>
  <si>
    <t>Senegal</t>
  </si>
  <si>
    <t>SN</t>
  </si>
  <si>
    <t>SEN</t>
  </si>
  <si>
    <t>686</t>
  </si>
  <si>
    <t>Serbia</t>
  </si>
  <si>
    <t>RS</t>
  </si>
  <si>
    <t>SRB</t>
  </si>
  <si>
    <t>688</t>
  </si>
  <si>
    <t>Seychelles</t>
  </si>
  <si>
    <t>SC</t>
  </si>
  <si>
    <t>SYC</t>
  </si>
  <si>
    <t>690</t>
  </si>
  <si>
    <t>Sierra Leone</t>
  </si>
  <si>
    <t>SL</t>
  </si>
  <si>
    <t>SLE</t>
  </si>
  <si>
    <t>694</t>
  </si>
  <si>
    <t>Singapore</t>
  </si>
  <si>
    <t>SG</t>
  </si>
  <si>
    <t>SGP</t>
  </si>
  <si>
    <t>702</t>
  </si>
  <si>
    <t>Slovakia</t>
  </si>
  <si>
    <t>SK</t>
  </si>
  <si>
    <t>SVK</t>
  </si>
  <si>
    <t>703</t>
  </si>
  <si>
    <t>Slovenia</t>
  </si>
  <si>
    <t>SI</t>
  </si>
  <si>
    <t>SVN</t>
  </si>
  <si>
    <t>705</t>
  </si>
  <si>
    <t>Solomon Islands</t>
  </si>
  <si>
    <t>SB</t>
  </si>
  <si>
    <t>SLB</t>
  </si>
  <si>
    <t>90</t>
  </si>
  <si>
    <t>Somalia</t>
  </si>
  <si>
    <t>SO</t>
  </si>
  <si>
    <t>SOM</t>
  </si>
  <si>
    <t>706</t>
  </si>
  <si>
    <t>South Africa</t>
  </si>
  <si>
    <t>ZA</t>
  </si>
  <si>
    <t>ZAF</t>
  </si>
  <si>
    <t>710</t>
  </si>
  <si>
    <t>South Georgia and the South Sandwich Islands</t>
  </si>
  <si>
    <t>GS</t>
  </si>
  <si>
    <t>SGS</t>
  </si>
  <si>
    <t>239</t>
  </si>
  <si>
    <t>South Sudan</t>
  </si>
  <si>
    <t>SS</t>
  </si>
  <si>
    <t>SSD</t>
  </si>
  <si>
    <t>728</t>
  </si>
  <si>
    <t>Spain</t>
  </si>
  <si>
    <t>ES</t>
  </si>
  <si>
    <t>ESP</t>
  </si>
  <si>
    <t>724</t>
  </si>
  <si>
    <t>Sri Lanka</t>
  </si>
  <si>
    <t>LK</t>
  </si>
  <si>
    <t>LKA</t>
  </si>
  <si>
    <t>144</t>
  </si>
  <si>
    <t>Sudan</t>
  </si>
  <si>
    <t>SD</t>
  </si>
  <si>
    <t>SDN</t>
  </si>
  <si>
    <t>736</t>
  </si>
  <si>
    <t>Suriname</t>
  </si>
  <si>
    <t>SR</t>
  </si>
  <si>
    <t>SUR</t>
  </si>
  <si>
    <t>740</t>
  </si>
  <si>
    <t>Svalbard and Jan Mayen Islands</t>
  </si>
  <si>
    <t>SJ</t>
  </si>
  <si>
    <t>SJM</t>
  </si>
  <si>
    <t>744</t>
  </si>
  <si>
    <t>Sweden</t>
  </si>
  <si>
    <t>SE</t>
  </si>
  <si>
    <t>SWE</t>
  </si>
  <si>
    <t>752</t>
  </si>
  <si>
    <t>Switzerland</t>
  </si>
  <si>
    <t>CH</t>
  </si>
  <si>
    <t>CHE</t>
  </si>
  <si>
    <t>756</t>
  </si>
  <si>
    <t>Syria</t>
  </si>
  <si>
    <t>SY</t>
  </si>
  <si>
    <t>SYR</t>
  </si>
  <si>
    <t>760</t>
  </si>
  <si>
    <t>Taiwan</t>
  </si>
  <si>
    <t>TW</t>
  </si>
  <si>
    <t>TWN</t>
  </si>
  <si>
    <t>158</t>
  </si>
  <si>
    <t>TJ</t>
  </si>
  <si>
    <t>762</t>
  </si>
  <si>
    <t>Tanzania</t>
  </si>
  <si>
    <t>TZ</t>
  </si>
  <si>
    <t>TZA</t>
  </si>
  <si>
    <t>834</t>
  </si>
  <si>
    <t>Thailand</t>
  </si>
  <si>
    <t>TH</t>
  </si>
  <si>
    <t>THA</t>
  </si>
  <si>
    <t>764</t>
  </si>
  <si>
    <t>Timor-Leste</t>
  </si>
  <si>
    <t>TL</t>
  </si>
  <si>
    <t>TLS</t>
  </si>
  <si>
    <t>626</t>
  </si>
  <si>
    <t>Togo</t>
  </si>
  <si>
    <t>TG</t>
  </si>
  <si>
    <t>TGO</t>
  </si>
  <si>
    <t>768</t>
  </si>
  <si>
    <t>Tokelau</t>
  </si>
  <si>
    <t>TK</t>
  </si>
  <si>
    <t>TKL</t>
  </si>
  <si>
    <t>772</t>
  </si>
  <si>
    <t>Tonga</t>
  </si>
  <si>
    <t>TO</t>
  </si>
  <si>
    <t>TON</t>
  </si>
  <si>
    <t>776</t>
  </si>
  <si>
    <t>Trinidad and Tobago</t>
  </si>
  <si>
    <t>TT</t>
  </si>
  <si>
    <t>TTO</t>
  </si>
  <si>
    <t>780</t>
  </si>
  <si>
    <t>Tunisia</t>
  </si>
  <si>
    <t>TN</t>
  </si>
  <si>
    <t>TUN</t>
  </si>
  <si>
    <t>788</t>
  </si>
  <si>
    <t>Turkey</t>
  </si>
  <si>
    <t>TR</t>
  </si>
  <si>
    <t>TUR</t>
  </si>
  <si>
    <t>792</t>
  </si>
  <si>
    <t>Turkmenistan</t>
  </si>
  <si>
    <t>TM</t>
  </si>
  <si>
    <t>TKM</t>
  </si>
  <si>
    <t>795</t>
  </si>
  <si>
    <t>Turks and Caicos Islands</t>
  </si>
  <si>
    <t>TC</t>
  </si>
  <si>
    <t>TCA</t>
  </si>
  <si>
    <t>796</t>
  </si>
  <si>
    <t>Tuvalu</t>
  </si>
  <si>
    <t>TV</t>
  </si>
  <si>
    <t>TUV</t>
  </si>
  <si>
    <t>798</t>
  </si>
  <si>
    <t>Uganda</t>
  </si>
  <si>
    <t>UG</t>
  </si>
  <si>
    <t>UGA</t>
  </si>
  <si>
    <t>800</t>
  </si>
  <si>
    <t>Ukraine</t>
  </si>
  <si>
    <t>UA</t>
  </si>
  <si>
    <t>UKR</t>
  </si>
  <si>
    <t>804</t>
  </si>
  <si>
    <t>United Arab Emirates</t>
  </si>
  <si>
    <t>AE</t>
  </si>
  <si>
    <t>ARE</t>
  </si>
  <si>
    <t>784</t>
  </si>
  <si>
    <t>United Kingdom</t>
  </si>
  <si>
    <t>GB</t>
  </si>
  <si>
    <t>GBR</t>
  </si>
  <si>
    <t>826</t>
  </si>
  <si>
    <t>Uruguay</t>
  </si>
  <si>
    <t>UY</t>
  </si>
  <si>
    <t>URY</t>
  </si>
  <si>
    <t>858</t>
  </si>
  <si>
    <t>Uzbekistan</t>
  </si>
  <si>
    <t>UZ</t>
  </si>
  <si>
    <t>UZB</t>
  </si>
  <si>
    <t>860</t>
  </si>
  <si>
    <t>Vanuatu</t>
  </si>
  <si>
    <t>VU</t>
  </si>
  <si>
    <t>VUT</t>
  </si>
  <si>
    <t>548</t>
  </si>
  <si>
    <t>Vatican</t>
  </si>
  <si>
    <t>VA</t>
  </si>
  <si>
    <t>VAT</t>
  </si>
  <si>
    <t>336</t>
  </si>
  <si>
    <t>Venezuela</t>
  </si>
  <si>
    <t>VE</t>
  </si>
  <si>
    <t>VEN</t>
  </si>
  <si>
    <t>862</t>
  </si>
  <si>
    <t>Viet Nam</t>
  </si>
  <si>
    <t>VN</t>
  </si>
  <si>
    <t>VNM</t>
  </si>
  <si>
    <t>704</t>
  </si>
  <si>
    <t>Virgin Islands, US</t>
  </si>
  <si>
    <t>VI</t>
  </si>
  <si>
    <t>VIR</t>
  </si>
  <si>
    <t>850</t>
  </si>
  <si>
    <t>Wallis and Futuna Islands</t>
  </si>
  <si>
    <t>WF</t>
  </si>
  <si>
    <t>WLF</t>
  </si>
  <si>
    <t>876</t>
  </si>
  <si>
    <t>Western Sahara</t>
  </si>
  <si>
    <t>EH</t>
  </si>
  <si>
    <t>ESH</t>
  </si>
  <si>
    <t>732</t>
  </si>
  <si>
    <t>Yemen</t>
  </si>
  <si>
    <t>YE</t>
  </si>
  <si>
    <t>YEM</t>
  </si>
  <si>
    <t>887</t>
  </si>
  <si>
    <t>Zambia</t>
  </si>
  <si>
    <t>ZM</t>
  </si>
  <si>
    <t>ZMB</t>
  </si>
  <si>
    <t>894</t>
  </si>
  <si>
    <t>Zimbabwe</t>
  </si>
  <si>
    <t>ZW</t>
  </si>
  <si>
    <t>ZWE</t>
  </si>
  <si>
    <t>716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</si>
</sst>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5">
    <numFmt numFmtId="164" formatCode="yyyy\-mm\-dd"/>
    <numFmt numFmtId="165" formatCode="_ * #,##0.00_ ;_ * \-#,##0.00_ ;_ * &quot;-&quot;??_ ;_ @_ "/>
    <numFmt numFmtId="166" formatCode="_ * #,##0.0000_ ;_ * \-#,##0.0000_ ;_ * &quot;-&quot;??_ ;_ @_ "/>
    <numFmt numFmtId="167" formatCode="_ * #,##0_ ;_ * \-#,##0_ ;_ * &quot;-&quot;??_ ;_ @_ "/>
    <numFmt numFmtId="168" formatCode="0.0\ %"/>
  </numFmts>
  <fonts count="66">
    <font>
      <sz val="11"/>
      <color theme="1"/>
      <name val="Calibri"/>
      <family val="2"/>
      <scheme val="minor"/>
    </font>
    <font>
      <b/>
      <sz val="11"/>
      <color theme="1"/>
      <name val="Calibri"/>
      <family val="2"/>
      <scheme val="minor"/>
    </font>
    <font>
      <sz val="10.5"/>
      <color theme="1"/>
      <name val="Calibri"/>
      <family val="2"/>
    </font>
    <font>
      <sz val="11"/>
      <color theme="1"/>
      <name val="Calibri"/>
      <family val="2"/>
    </font>
    <font>
      <sz val="12"/>
      <color theme="1"/>
      <name val="Calibri"/>
      <family val="2"/>
      <scheme val="minor"/>
    </font>
    <font>
      <sz val="11"/>
      <color theme="1"/>
      <name val="Franklin Gothic Book"/>
      <family val="2"/>
    </font>
    <font>
      <sz val="12"/>
      <color theme="1"/>
      <name val="Franklin Gothic Book"/>
      <family val="2"/>
    </font>
    <font>
      <i/>
      <sz val="11"/>
      <color rgb="FF000000"/>
      <name val="Franklin Gothic Book"/>
      <family val="2"/>
    </font>
    <font>
      <sz val="11"/>
      <color rgb="FF000000"/>
      <name val="Franklin Gothic Book"/>
      <family val="2"/>
    </font>
    <font>
      <b/>
      <sz val="18"/>
      <color rgb="FF000000"/>
      <name val="Franklin Gothic Book"/>
      <family val="2"/>
    </font>
    <font>
      <i/>
      <sz val="11"/>
      <name val="Franklin Gothic Book"/>
      <family val="2"/>
    </font>
    <font>
      <sz val="11"/>
      <name val="Franklin Gothic Book"/>
      <family val="2"/>
    </font>
    <font>
      <b/>
      <sz val="11"/>
      <name val="Franklin Gothic Book"/>
      <family val="2"/>
    </font>
    <font>
      <u/>
      <sz val="10.5"/>
      <color theme="10"/>
      <name val="Calibri"/>
      <family val="2"/>
    </font>
    <font>
      <u/>
      <sz val="11"/>
      <color rgb="FF0070C0"/>
      <name val="Franklin Gothic Book"/>
      <family val="2"/>
    </font>
    <font>
      <u/>
      <sz val="11"/>
      <color theme="10"/>
      <name val="Franklin Gothic Book"/>
      <family val="2"/>
    </font>
    <font>
      <b/>
      <u/>
      <sz val="11"/>
      <name val="Franklin Gothic Book"/>
      <family val="2"/>
    </font>
    <font>
      <b/>
      <sz val="11"/>
      <color rgb="FF000000"/>
      <name val="Franklin Gothic Book"/>
      <family val="2"/>
    </font>
    <font>
      <i/>
      <u/>
      <sz val="10.5"/>
      <color theme="10"/>
      <name val="Calibri"/>
      <family val="2"/>
    </font>
    <font>
      <i/>
      <sz val="10.5"/>
      <name val="Calibri"/>
      <family val="2"/>
    </font>
    <font>
      <b/>
      <u/>
      <sz val="11"/>
      <color theme="1"/>
      <name val="Franklin Gothic Book"/>
      <family val="2"/>
    </font>
    <font>
      <u/>
      <sz val="12"/>
      <color theme="10"/>
      <name val="Calibri"/>
      <family val="2"/>
      <scheme val="minor"/>
    </font>
    <font>
      <b/>
      <i/>
      <sz val="11"/>
      <color theme="1"/>
      <name val="Franklin Gothic Book"/>
      <family val="2"/>
    </font>
    <font>
      <b/>
      <i/>
      <u/>
      <sz val="11"/>
      <color theme="1"/>
      <name val="Franklin Gothic Book"/>
      <family val="2"/>
    </font>
    <font>
      <i/>
      <sz val="11"/>
      <color theme="1"/>
      <name val="Franklin Gothic Book"/>
      <family val="2"/>
    </font>
    <font>
      <i/>
      <u/>
      <sz val="11"/>
      <color theme="1"/>
      <name val="Franklin Gothic Book"/>
      <family val="2"/>
    </font>
    <font>
      <b/>
      <u/>
      <sz val="11"/>
      <color theme="10"/>
      <name val="Franklin Gothic Book"/>
      <family val="2"/>
    </font>
    <font>
      <b/>
      <u/>
      <sz val="11"/>
      <color rgb="FF188FBB"/>
      <name val="Franklin Gothic Book"/>
      <family val="2"/>
    </font>
    <font>
      <b/>
      <sz val="11"/>
      <color rgb="FF165B89"/>
      <name val="Franklin Gothic Book"/>
      <family val="2"/>
    </font>
    <font>
      <b/>
      <sz val="11"/>
      <color rgb="FF000000"/>
      <name val="Wingdings"/>
      <charset val="2"/>
    </font>
    <font>
      <b/>
      <u/>
      <sz val="11"/>
      <color rgb="FF165B89"/>
      <name val="Franklin Gothic Book"/>
      <family val="2"/>
    </font>
    <font>
      <i/>
      <u/>
      <sz val="11"/>
      <color rgb="FF0076AF"/>
      <name val="Franklin Gothic Book"/>
      <family val="2"/>
    </font>
    <font>
      <sz val="18"/>
      <color theme="1"/>
      <name val="Franklin Gothic Book"/>
      <family val="2"/>
    </font>
    <font>
      <b/>
      <i/>
      <u/>
      <sz val="18"/>
      <color theme="1"/>
      <name val="Franklin Gothic Book"/>
      <family val="2"/>
    </font>
    <font>
      <i/>
      <u/>
      <sz val="12"/>
      <color theme="1"/>
      <name val="Franklin Gothic Book"/>
      <family val="2"/>
    </font>
    <font>
      <b/>
      <i/>
      <u/>
      <sz val="14"/>
      <color rgb="FF000000"/>
      <name val="Franklin Gothic Book"/>
      <family val="2"/>
    </font>
    <font>
      <i/>
      <u/>
      <sz val="14"/>
      <color theme="1"/>
      <name val="Franklin Gothic Book"/>
      <family val="2"/>
    </font>
    <font>
      <b/>
      <i/>
      <u/>
      <sz val="14"/>
      <color theme="1"/>
      <name val="Franklin Gothic Book"/>
      <family val="2"/>
    </font>
    <font>
      <b/>
      <sz val="12"/>
      <color rgb="FF000000"/>
      <name val="Franklin Gothic Book"/>
      <family val="2"/>
    </font>
    <font>
      <i/>
      <sz val="12"/>
      <color theme="1"/>
      <name val="Franklin Gothic Book"/>
      <family val="2"/>
    </font>
    <font>
      <i/>
      <u/>
      <sz val="11"/>
      <color theme="10"/>
      <name val="Franklin Gothic Book"/>
      <family val="2"/>
    </font>
    <font>
      <i/>
      <sz val="11"/>
      <color theme="10"/>
      <name val="Franklin Gothic Book"/>
      <family val="2"/>
    </font>
    <font>
      <b/>
      <i/>
      <sz val="11"/>
      <color rgb="FF000000"/>
      <name val="Franklin Gothic Book"/>
      <family val="2"/>
    </font>
    <font>
      <i/>
      <sz val="12"/>
      <color rgb="FF000000"/>
      <name val="Franklin Gothic Book"/>
      <family val="2"/>
    </font>
    <font>
      <sz val="12"/>
      <color rgb="FF000000"/>
      <name val="Franklin Gothic Book"/>
      <family val="2"/>
    </font>
    <font>
      <b/>
      <u/>
      <sz val="12"/>
      <color theme="10"/>
      <name val="Franklin Gothic Book"/>
      <family val="2"/>
    </font>
    <font>
      <b/>
      <sz val="10"/>
      <color theme="1"/>
      <name val="Franklin Gothic Book"/>
      <family val="2"/>
    </font>
    <font>
      <i/>
      <u/>
      <sz val="10.5"/>
      <color theme="10"/>
      <name val="Franklin Gothic Book"/>
      <family val="2"/>
    </font>
    <font>
      <i/>
      <u/>
      <sz val="11"/>
      <color rgb="FF000000"/>
      <name val="Franklin Gothic Book"/>
      <family val="2"/>
    </font>
    <font>
      <b/>
      <sz val="14"/>
      <color rgb="FF000000"/>
      <name val="Franklin Gothic Book"/>
      <family val="2"/>
    </font>
    <font>
      <b/>
      <sz val="11"/>
      <color theme="1"/>
      <name val="Franklin Gothic Book"/>
      <family val="2"/>
    </font>
    <font>
      <b/>
      <sz val="11"/>
      <color theme="0"/>
      <name val="Franklin Gothic Book"/>
      <family val="2"/>
    </font>
    <font>
      <b/>
      <sz val="11"/>
      <color rgb="FFFF0000"/>
      <name val="Franklin Gothic Book"/>
      <family val="2"/>
      <charset val="204"/>
    </font>
    <font>
      <b/>
      <i/>
      <u/>
      <sz val="11"/>
      <color rgb="FF000000"/>
      <name val="Franklin Gothic Book"/>
      <family val="2"/>
    </font>
    <font>
      <b/>
      <sz val="18"/>
      <color theme="1"/>
      <name val="Franklin Gothic Book"/>
      <family val="2"/>
    </font>
    <font>
      <b/>
      <i/>
      <u/>
      <sz val="11"/>
      <color theme="10"/>
      <name val="Franklin Gothic Book"/>
      <family val="2"/>
    </font>
    <font>
      <i/>
      <sz val="10.5"/>
      <color rgb="FF7F7F7F"/>
      <name val="Calibri"/>
      <family val="2"/>
    </font>
    <font>
      <i/>
      <sz val="11"/>
      <color rgb="FF7F7F7F"/>
      <name val="Franklin Gothic Book"/>
      <family val="2"/>
    </font>
    <font>
      <b/>
      <i/>
      <sz val="11"/>
      <color theme="1"/>
      <name val="Franklin Gothic Book"/>
      <family val="2"/>
      <charset val="204"/>
    </font>
    <font>
      <sz val="10.5"/>
      <color theme="1"/>
      <name val="Franklin Gothic Book"/>
      <family val="2"/>
    </font>
    <font>
      <b/>
      <i/>
      <u/>
      <sz val="16"/>
      <color theme="1"/>
      <name val="Franklin Gothic Book"/>
      <family val="2"/>
    </font>
    <font>
      <b/>
      <sz val="16"/>
      <color theme="1"/>
      <name val="Franklin Gothic Book"/>
      <family val="2"/>
    </font>
    <font>
      <b/>
      <sz val="10.5"/>
      <color theme="1"/>
      <name val="Calibri"/>
      <family val="2"/>
    </font>
    <font>
      <i/>
      <sz val="10.5"/>
      <color theme="1"/>
      <name val="Calibri"/>
      <family val="2"/>
    </font>
    <font>
      <b/>
      <sz val="10.5"/>
      <color theme="0"/>
      <name val="Calibri"/>
      <family val="2"/>
    </font>
    <font>
      <u/>
      <sz val="11"/>
      <color theme="10"/>
      <name val="Calibri"/>
      <family val="2"/>
      <scheme val="minor"/>
    </font>
  </fonts>
  <fills count="12">
    <fill>
      <patternFill patternType="none"/>
    </fill>
    <fill>
      <patternFill patternType="gray125"/>
    </fill>
    <fill>
      <patternFill patternType="solid">
        <fgColor rgb="FFF6A70A"/>
        <bgColor indexed="64"/>
      </patternFill>
    </fill>
    <fill>
      <patternFill patternType="solid">
        <fgColor theme="2"/>
        <bgColor indexed="64"/>
      </patternFill>
    </fill>
    <fill>
      <patternFill patternType="solid">
        <fgColor theme="0"/>
        <bgColor indexed="64"/>
      </patternFill>
    </fill>
    <fill>
      <patternFill patternType="solid">
        <fgColor theme="4" tint="0.79998168889431442"/>
        <bgColor indexed="64"/>
      </patternFill>
    </fill>
    <fill>
      <patternFill patternType="solid">
        <fgColor theme="0" tint="-4.9989318521683403E-2"/>
        <bgColor indexed="64"/>
      </patternFill>
    </fill>
    <fill>
      <patternFill patternType="solid">
        <fgColor rgb="FF165B89"/>
        <bgColor theme="4"/>
      </patternFill>
    </fill>
    <fill>
      <patternFill patternType="solid">
        <fgColor theme="2"/>
        <bgColor theme="4" tint="0.79998168889431442"/>
      </patternFill>
    </fill>
    <fill>
      <patternFill patternType="solid">
        <fgColor rgb="FFF2F2F2"/>
        <bgColor indexed="64"/>
      </patternFill>
    </fill>
    <fill>
      <patternFill patternType="solid">
        <fgColor rgb="FFF6A70A"/>
        <bgColor rgb="FF000000"/>
      </patternFill>
    </fill>
    <fill>
      <patternFill patternType="solid">
        <fgColor rgb="FFE7E6E6"/>
        <bgColor rgb="FF000000"/>
      </patternFill>
    </fill>
  </fills>
  <borders count="4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theme="0"/>
      </left>
      <right/>
      <top style="medium">
        <color theme="0"/>
      </top>
      <bottom style="medium">
        <color theme="0"/>
      </bottom>
      <diagonal/>
    </border>
    <border>
      <left/>
      <right/>
      <top style="medium">
        <color theme="0"/>
      </top>
      <bottom style="medium">
        <color theme="0"/>
      </bottom>
      <diagonal/>
    </border>
    <border>
      <left/>
      <right style="medium">
        <color theme="0"/>
      </right>
      <top style="medium">
        <color theme="0"/>
      </top>
      <bottom style="medium">
        <color theme="0"/>
      </bottom>
      <diagonal/>
    </border>
    <border>
      <left style="medium">
        <color theme="0"/>
      </left>
      <right style="medium">
        <color theme="0"/>
      </right>
      <top style="medium">
        <color theme="0"/>
      </top>
      <bottom style="medium">
        <color theme="0"/>
      </bottom>
      <diagonal/>
    </border>
    <border>
      <left/>
      <right/>
      <top style="medium">
        <color rgb="FF1BC2EE"/>
      </top>
      <bottom/>
      <diagonal/>
    </border>
    <border>
      <left/>
      <right/>
      <top/>
      <bottom style="medium">
        <color indexed="64"/>
      </bottom>
      <diagonal/>
    </border>
    <border>
      <left/>
      <right style="thin">
        <color theme="0"/>
      </right>
      <top/>
      <bottom/>
      <diagonal/>
    </border>
    <border>
      <left/>
      <right style="thin">
        <color theme="0"/>
      </right>
      <top/>
      <bottom style="medium">
        <color indexed="64"/>
      </bottom>
      <diagonal/>
    </border>
    <border>
      <left style="thin">
        <color theme="0"/>
      </left>
      <right style="thin">
        <color theme="0"/>
      </right>
      <top/>
      <bottom/>
      <diagonal/>
    </border>
    <border>
      <left style="thin">
        <color theme="0"/>
      </left>
      <right/>
      <top/>
      <bottom/>
      <diagonal/>
    </border>
    <border>
      <left style="thin">
        <color theme="0"/>
      </left>
      <right style="thin">
        <color theme="0"/>
      </right>
      <top/>
      <bottom style="medium">
        <color indexed="64"/>
      </bottom>
      <diagonal/>
    </border>
    <border>
      <left style="thin">
        <color theme="0"/>
      </left>
      <right/>
      <top/>
      <bottom style="medium">
        <color indexed="64"/>
      </bottom>
      <diagonal/>
    </border>
    <border>
      <left/>
      <right/>
      <top style="medium">
        <color indexed="64"/>
      </top>
      <bottom style="medium">
        <color indexed="64"/>
      </bottom>
      <diagonal/>
    </border>
    <border>
      <left/>
      <right style="thin">
        <color theme="0"/>
      </right>
      <top style="thin">
        <color indexed="64"/>
      </top>
      <bottom/>
      <diagonal/>
    </border>
    <border>
      <left style="thin">
        <color theme="0"/>
      </left>
      <right/>
      <top style="thin">
        <color indexed="64"/>
      </top>
      <bottom/>
      <diagonal/>
    </border>
    <border>
      <left/>
      <right style="thin">
        <color theme="0"/>
      </right>
      <top style="medium">
        <color indexed="64"/>
      </top>
      <bottom style="medium">
        <color indexed="64"/>
      </bottom>
      <diagonal/>
    </border>
    <border>
      <left style="thin">
        <color theme="0"/>
      </left>
      <right/>
      <top style="medium">
        <color auto="1"/>
      </top>
      <bottom style="medium">
        <color auto="1"/>
      </bottom>
      <diagonal/>
    </border>
    <border>
      <left/>
      <right/>
      <top style="medium">
        <color indexed="64"/>
      </top>
      <bottom/>
      <diagonal/>
    </border>
    <border>
      <left style="thin">
        <color theme="0"/>
      </left>
      <right/>
      <top/>
      <bottom style="thin">
        <color indexed="64"/>
      </bottom>
      <diagonal/>
    </border>
    <border>
      <left/>
      <right/>
      <top style="medium">
        <color indexed="64"/>
      </top>
      <bottom style="medium">
        <color theme="0"/>
      </bottom>
      <diagonal/>
    </border>
    <border>
      <left/>
      <right/>
      <top style="thin">
        <color indexed="64"/>
      </top>
      <bottom style="thin">
        <color indexed="64"/>
      </bottom>
      <diagonal/>
    </border>
    <border>
      <left style="medium">
        <color theme="0"/>
      </left>
      <right/>
      <top/>
      <bottom style="medium">
        <color theme="0"/>
      </bottom>
      <diagonal/>
    </border>
    <border>
      <left/>
      <right/>
      <top/>
      <bottom style="medium">
        <color theme="0"/>
      </bottom>
      <diagonal/>
    </border>
    <border>
      <left style="medium">
        <color theme="0"/>
      </left>
      <right/>
      <top style="medium">
        <color theme="0"/>
      </top>
      <bottom/>
      <diagonal/>
    </border>
    <border>
      <left/>
      <right/>
      <top style="medium">
        <color theme="0"/>
      </top>
      <bottom/>
      <diagonal/>
    </border>
    <border>
      <left/>
      <right/>
      <top/>
      <bottom style="medium">
        <color rgb="FF1BC2EE"/>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double">
        <color indexed="64"/>
      </bottom>
      <diagonal/>
    </border>
    <border>
      <left/>
      <right/>
      <top/>
      <bottom style="thin">
        <color theme="4" tint="0.39997558519241921"/>
      </bottom>
      <diagonal/>
    </border>
    <border>
      <left/>
      <right style="thin">
        <color theme="4" tint="0.39997558519241921"/>
      </right>
      <top/>
      <bottom style="thin">
        <color theme="4" tint="0.39997558519241921"/>
      </bottom>
      <diagonal/>
    </border>
    <border>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s>
  <cellStyleXfs count="9">
    <xf numFmtId="0" fontId="0" fillId="0" borderId="0"/>
    <xf numFmtId="0" fontId="2" fillId="0" borderId="0"/>
    <xf numFmtId="0" fontId="4" fillId="0" borderId="0"/>
    <xf numFmtId="0" fontId="13" fillId="0" borderId="0" applyNumberFormat="0" applyFill="0" applyBorder="0" applyAlignment="0" applyProtection="0"/>
    <xf numFmtId="0" fontId="21" fillId="0" borderId="0" applyNumberFormat="0" applyFill="0" applyBorder="0" applyAlignment="0" applyProtection="0"/>
    <xf numFmtId="165" fontId="2" fillId="0" borderId="0" applyFont="0" applyFill="0" applyBorder="0" applyAlignment="0" applyProtection="0"/>
    <xf numFmtId="9" fontId="2" fillId="0" borderId="0" applyFont="0" applyFill="0" applyBorder="0" applyAlignment="0" applyProtection="0"/>
    <xf numFmtId="0" fontId="56" fillId="0" borderId="0" applyNumberFormat="0" applyFill="0" applyBorder="0" applyAlignment="0" applyProtection="0"/>
    <xf numFmtId="0" fontId="65" fillId="0" borderId="0" applyNumberFormat="0" applyFill="0" applyBorder="0" applyAlignment="0" applyProtection="0"/>
  </cellStyleXfs>
  <cellXfs count="316">
    <xf numFmtId="0" fontId="0" fillId="0" borderId="0" xfId="0"/>
    <xf numFmtId="0" fontId="3" fillId="0" borderId="0" xfId="1" applyFont="1"/>
    <xf numFmtId="0" fontId="5" fillId="0" borderId="0" xfId="2" applyFont="1" applyAlignment="1">
      <alignment horizontal="left" vertical="center"/>
    </xf>
    <xf numFmtId="0" fontId="5" fillId="0" borderId="0" xfId="2" applyFont="1" applyAlignment="1">
      <alignment horizontal="right" vertical="center"/>
    </xf>
    <xf numFmtId="14" fontId="6" fillId="2" borderId="0" xfId="2" applyNumberFormat="1" applyFont="1" applyFill="1" applyAlignment="1">
      <alignment horizontal="right" vertical="center"/>
    </xf>
    <xf numFmtId="0" fontId="7" fillId="3" borderId="0" xfId="2" applyFont="1" applyFill="1" applyAlignment="1">
      <alignment horizontal="left" vertical="center"/>
    </xf>
    <xf numFmtId="0" fontId="8" fillId="3" borderId="0" xfId="2" applyFont="1" applyFill="1" applyAlignment="1">
      <alignment horizontal="left" vertical="center"/>
    </xf>
    <xf numFmtId="0" fontId="5" fillId="3" borderId="0" xfId="2" applyFont="1" applyFill="1" applyAlignment="1">
      <alignment horizontal="left" vertical="center"/>
    </xf>
    <xf numFmtId="0" fontId="9" fillId="3" borderId="0" xfId="2" applyFont="1" applyFill="1" applyAlignment="1">
      <alignment vertical="center"/>
    </xf>
    <xf numFmtId="0" fontId="5" fillId="3" borderId="0" xfId="2" applyFont="1" applyFill="1" applyAlignment="1">
      <alignment vertical="center"/>
    </xf>
    <xf numFmtId="0" fontId="10" fillId="3" borderId="0" xfId="2" applyFont="1" applyFill="1" applyAlignment="1">
      <alignment vertical="center"/>
    </xf>
    <xf numFmtId="0" fontId="7" fillId="3" borderId="0" xfId="2" applyFont="1" applyFill="1" applyAlignment="1">
      <alignment vertical="center"/>
    </xf>
    <xf numFmtId="0" fontId="11" fillId="3" borderId="0" xfId="2" applyFont="1" applyFill="1" applyAlignment="1">
      <alignment horizontal="left" vertical="center"/>
    </xf>
    <xf numFmtId="0" fontId="7" fillId="3" borderId="0" xfId="2" applyFont="1" applyFill="1" applyAlignment="1">
      <alignment horizontal="left" vertical="center" wrapText="1" indent="2"/>
    </xf>
    <xf numFmtId="0" fontId="12" fillId="3" borderId="0" xfId="2" applyFont="1" applyFill="1" applyAlignment="1">
      <alignment vertical="center"/>
    </xf>
    <xf numFmtId="0" fontId="7" fillId="3" borderId="0" xfId="2" applyFont="1" applyFill="1" applyAlignment="1">
      <alignment vertical="center" wrapText="1"/>
    </xf>
    <xf numFmtId="0" fontId="11" fillId="3" borderId="0" xfId="2" applyFont="1" applyFill="1" applyAlignment="1">
      <alignment vertical="center"/>
    </xf>
    <xf numFmtId="0" fontId="8" fillId="3" borderId="0" xfId="2" applyFont="1" applyFill="1" applyAlignment="1">
      <alignment vertical="center"/>
    </xf>
    <xf numFmtId="0" fontId="16" fillId="3" borderId="0" xfId="2" applyFont="1" applyFill="1" applyAlignment="1">
      <alignment vertical="center"/>
    </xf>
    <xf numFmtId="0" fontId="17" fillId="3" borderId="0" xfId="2" applyFont="1" applyFill="1" applyAlignment="1">
      <alignment vertical="center"/>
    </xf>
    <xf numFmtId="0" fontId="11" fillId="3" borderId="0" xfId="2" applyFont="1" applyFill="1" applyAlignment="1">
      <alignment horizontal="left" vertical="center" indent="2"/>
    </xf>
    <xf numFmtId="0" fontId="8" fillId="4" borderId="0" xfId="2" applyFont="1" applyFill="1" applyAlignment="1">
      <alignment vertical="center"/>
    </xf>
    <xf numFmtId="0" fontId="15" fillId="4" borderId="0" xfId="3" applyFont="1" applyFill="1" applyBorder="1" applyAlignment="1"/>
    <xf numFmtId="0" fontId="5" fillId="4" borderId="0" xfId="2" applyFont="1" applyFill="1" applyAlignment="1">
      <alignment horizontal="left" vertical="center"/>
    </xf>
    <xf numFmtId="0" fontId="20" fillId="2" borderId="1" xfId="2" applyFont="1" applyFill="1" applyBorder="1" applyAlignment="1">
      <alignment horizontal="left" vertical="center"/>
    </xf>
    <xf numFmtId="0" fontId="16" fillId="5" borderId="1" xfId="2" applyFont="1" applyFill="1" applyBorder="1" applyAlignment="1">
      <alignment horizontal="left" vertical="center" wrapText="1"/>
    </xf>
    <xf numFmtId="0" fontId="16" fillId="0" borderId="1" xfId="2" applyFont="1" applyBorder="1" applyAlignment="1">
      <alignment horizontal="left" vertical="center"/>
    </xf>
    <xf numFmtId="0" fontId="20" fillId="4" borderId="0" xfId="2" applyFont="1" applyFill="1" applyAlignment="1">
      <alignment horizontal="left" vertical="center"/>
    </xf>
    <xf numFmtId="0" fontId="15" fillId="3" borderId="0" xfId="4" applyFont="1" applyFill="1" applyBorder="1" applyAlignment="1"/>
    <xf numFmtId="0" fontId="8" fillId="0" borderId="0" xfId="2" applyFont="1" applyAlignment="1">
      <alignment vertical="center"/>
    </xf>
    <xf numFmtId="0" fontId="15" fillId="0" borderId="0" xfId="4" applyFont="1" applyFill="1" applyBorder="1" applyAlignment="1"/>
    <xf numFmtId="0" fontId="22" fillId="3" borderId="2" xfId="2" applyFont="1" applyFill="1" applyBorder="1" applyAlignment="1">
      <alignment vertical="center" wrapText="1"/>
    </xf>
    <xf numFmtId="0" fontId="24" fillId="0" borderId="0" xfId="2" applyFont="1" applyAlignment="1">
      <alignment vertical="center" wrapText="1"/>
    </xf>
    <xf numFmtId="0" fontId="22" fillId="3" borderId="3" xfId="2" applyFont="1" applyFill="1" applyBorder="1" applyAlignment="1">
      <alignment vertical="center" wrapText="1"/>
    </xf>
    <xf numFmtId="0" fontId="24" fillId="3" borderId="4" xfId="2" applyFont="1" applyFill="1" applyBorder="1" applyAlignment="1">
      <alignment vertical="center" wrapText="1"/>
    </xf>
    <xf numFmtId="0" fontId="24" fillId="3" borderId="5" xfId="2" applyFont="1" applyFill="1" applyBorder="1" applyAlignment="1">
      <alignment vertical="center" wrapText="1"/>
    </xf>
    <xf numFmtId="0" fontId="24" fillId="3" borderId="6" xfId="2" applyFont="1" applyFill="1" applyBorder="1" applyAlignment="1">
      <alignment vertical="center" wrapText="1"/>
    </xf>
    <xf numFmtId="0" fontId="24" fillId="3" borderId="7" xfId="2" applyFont="1" applyFill="1" applyBorder="1" applyAlignment="1">
      <alignment vertical="center" wrapText="1"/>
    </xf>
    <xf numFmtId="0" fontId="24" fillId="3" borderId="0" xfId="2" applyFont="1" applyFill="1" applyAlignment="1">
      <alignment vertical="center" wrapText="1"/>
    </xf>
    <xf numFmtId="0" fontId="24" fillId="3" borderId="8" xfId="2" applyFont="1" applyFill="1" applyBorder="1" applyAlignment="1">
      <alignment vertical="center" wrapText="1"/>
    </xf>
    <xf numFmtId="0" fontId="25" fillId="3" borderId="7" xfId="2" applyFont="1" applyFill="1" applyBorder="1" applyAlignment="1">
      <alignment vertical="center" wrapText="1"/>
    </xf>
    <xf numFmtId="0" fontId="25" fillId="3" borderId="9" xfId="2" applyFont="1" applyFill="1" applyBorder="1" applyAlignment="1">
      <alignment vertical="center" wrapText="1"/>
    </xf>
    <xf numFmtId="0" fontId="25" fillId="3" borderId="10" xfId="2" applyFont="1" applyFill="1" applyBorder="1" applyAlignment="1">
      <alignment vertical="center" wrapText="1"/>
    </xf>
    <xf numFmtId="0" fontId="24" fillId="3" borderId="11" xfId="2" applyFont="1" applyFill="1" applyBorder="1" applyAlignment="1">
      <alignment vertical="center" wrapText="1"/>
    </xf>
    <xf numFmtId="0" fontId="24" fillId="3" borderId="12" xfId="2" applyFont="1" applyFill="1" applyBorder="1" applyAlignment="1">
      <alignment vertical="center" wrapText="1"/>
    </xf>
    <xf numFmtId="0" fontId="17" fillId="0" borderId="17" xfId="2" applyFont="1" applyBorder="1" applyAlignment="1">
      <alignment horizontal="left" vertical="center"/>
    </xf>
    <xf numFmtId="0" fontId="24" fillId="0" borderId="17" xfId="2" applyFont="1" applyBorder="1" applyAlignment="1">
      <alignment horizontal="left" vertical="center"/>
    </xf>
    <xf numFmtId="0" fontId="7" fillId="0" borderId="17" xfId="2" applyFont="1" applyBorder="1" applyAlignment="1">
      <alignment vertical="center"/>
    </xf>
    <xf numFmtId="0" fontId="24" fillId="0" borderId="0" xfId="2" applyFont="1" applyAlignment="1">
      <alignment horizontal="left" vertical="center"/>
    </xf>
    <xf numFmtId="0" fontId="17" fillId="0" borderId="0" xfId="2" applyFont="1" applyAlignment="1">
      <alignment horizontal="left" vertical="center"/>
    </xf>
    <xf numFmtId="0" fontId="7" fillId="0" borderId="0" xfId="2" applyFont="1" applyAlignment="1">
      <alignment vertical="center"/>
    </xf>
    <xf numFmtId="0" fontId="31" fillId="0" borderId="0" xfId="2" applyFont="1" applyAlignment="1">
      <alignment vertical="center"/>
    </xf>
    <xf numFmtId="0" fontId="6" fillId="0" borderId="0" xfId="2" applyFont="1" applyAlignment="1">
      <alignment horizontal="left" vertical="center"/>
    </xf>
    <xf numFmtId="0" fontId="32" fillId="0" borderId="0" xfId="2" applyFont="1" applyAlignment="1">
      <alignment horizontal="left" vertical="center"/>
    </xf>
    <xf numFmtId="0" fontId="20" fillId="0" borderId="0" xfId="2" applyFont="1" applyAlignment="1">
      <alignment horizontal="left" vertical="center"/>
    </xf>
    <xf numFmtId="0" fontId="16" fillId="0" borderId="1" xfId="2" applyFont="1" applyBorder="1" applyAlignment="1">
      <alignment horizontal="left" vertical="center" wrapText="1"/>
    </xf>
    <xf numFmtId="0" fontId="32" fillId="0" borderId="0" xfId="2" quotePrefix="1" applyFont="1" applyAlignment="1">
      <alignment horizontal="left" vertical="center"/>
    </xf>
    <xf numFmtId="0" fontId="9" fillId="0" borderId="0" xfId="2" applyFont="1" applyAlignment="1" applyProtection="1">
      <alignment vertical="center"/>
      <protection locked="0"/>
    </xf>
    <xf numFmtId="0" fontId="32" fillId="0" borderId="0" xfId="2" applyFont="1" applyAlignment="1">
      <alignment vertical="center"/>
    </xf>
    <xf numFmtId="0" fontId="34" fillId="0" borderId="0" xfId="2" applyFont="1" applyAlignment="1">
      <alignment horizontal="left" vertical="center"/>
    </xf>
    <xf numFmtId="0" fontId="35" fillId="0" borderId="18" xfId="2" applyFont="1" applyBorder="1" applyAlignment="1" applyProtection="1">
      <alignment horizontal="left" vertical="center"/>
      <protection locked="0"/>
    </xf>
    <xf numFmtId="0" fontId="36" fillId="0" borderId="18" xfId="2" applyFont="1" applyBorder="1" applyAlignment="1">
      <alignment horizontal="left" vertical="center"/>
    </xf>
    <xf numFmtId="0" fontId="35" fillId="0" borderId="18" xfId="2" applyFont="1" applyBorder="1" applyAlignment="1">
      <alignment horizontal="left" vertical="center"/>
    </xf>
    <xf numFmtId="0" fontId="37" fillId="0" borderId="18" xfId="2" applyFont="1" applyBorder="1" applyAlignment="1">
      <alignment horizontal="left" vertical="center"/>
    </xf>
    <xf numFmtId="0" fontId="38" fillId="0" borderId="19" xfId="2" applyFont="1" applyBorder="1" applyAlignment="1">
      <alignment vertical="center"/>
    </xf>
    <xf numFmtId="0" fontId="17" fillId="0" borderId="20" xfId="2" applyFont="1" applyBorder="1" applyAlignment="1" applyProtection="1">
      <alignment vertical="center"/>
      <protection locked="0"/>
    </xf>
    <xf numFmtId="0" fontId="5" fillId="0" borderId="18" xfId="2" applyFont="1" applyBorder="1" applyAlignment="1">
      <alignment horizontal="left" vertical="center"/>
    </xf>
    <xf numFmtId="0" fontId="7" fillId="0" borderId="18" xfId="2" applyFont="1" applyBorder="1" applyAlignment="1">
      <alignment horizontal="left" vertical="center"/>
    </xf>
    <xf numFmtId="0" fontId="39" fillId="0" borderId="0" xfId="2" applyFont="1" applyAlignment="1">
      <alignment horizontal="left" vertical="center"/>
    </xf>
    <xf numFmtId="0" fontId="7" fillId="0" borderId="19" xfId="2" applyFont="1" applyBorder="1" applyAlignment="1" applyProtection="1">
      <alignment horizontal="left" vertical="center" indent="2"/>
      <protection locked="0"/>
    </xf>
    <xf numFmtId="0" fontId="7" fillId="2" borderId="21" xfId="2" applyFont="1" applyFill="1" applyBorder="1" applyAlignment="1">
      <alignment vertical="center"/>
    </xf>
    <xf numFmtId="0" fontId="24" fillId="5" borderId="22" xfId="2" applyFont="1" applyFill="1" applyBorder="1" applyAlignment="1">
      <alignment horizontal="left" vertical="center"/>
    </xf>
    <xf numFmtId="0" fontId="7" fillId="0" borderId="21" xfId="2" applyFont="1" applyBorder="1" applyAlignment="1">
      <alignment vertical="center"/>
    </xf>
    <xf numFmtId="0" fontId="7" fillId="0" borderId="20" xfId="2" applyFont="1" applyBorder="1" applyAlignment="1" applyProtection="1">
      <alignment horizontal="left" vertical="center" indent="2"/>
      <protection locked="0"/>
    </xf>
    <xf numFmtId="0" fontId="24" fillId="0" borderId="18" xfId="2" applyFont="1" applyBorder="1" applyAlignment="1">
      <alignment horizontal="left" vertical="center"/>
    </xf>
    <xf numFmtId="0" fontId="7" fillId="0" borderId="23" xfId="2" applyFont="1" applyBorder="1" applyAlignment="1">
      <alignment vertical="center"/>
    </xf>
    <xf numFmtId="0" fontId="24" fillId="5" borderId="24" xfId="2" applyFont="1" applyFill="1" applyBorder="1" applyAlignment="1">
      <alignment horizontal="left" vertical="center"/>
    </xf>
    <xf numFmtId="164" fontId="7" fillId="2" borderId="21" xfId="2" applyNumberFormat="1" applyFont="1" applyFill="1" applyBorder="1" applyAlignment="1">
      <alignment vertical="center"/>
    </xf>
    <xf numFmtId="0" fontId="5" fillId="6" borderId="25" xfId="2" applyFont="1" applyFill="1" applyBorder="1" applyAlignment="1">
      <alignment horizontal="left" vertical="center"/>
    </xf>
    <xf numFmtId="0" fontId="7" fillId="0" borderId="19" xfId="2" applyFont="1" applyBorder="1" applyAlignment="1" applyProtection="1">
      <alignment horizontal="left" vertical="center" wrapText="1" indent="2"/>
      <protection locked="0"/>
    </xf>
    <xf numFmtId="0" fontId="7" fillId="2" borderId="0" xfId="2" applyFont="1" applyFill="1" applyAlignment="1">
      <alignment vertical="center"/>
    </xf>
    <xf numFmtId="0" fontId="7" fillId="0" borderId="26" xfId="2" applyFont="1" applyBorder="1" applyAlignment="1" applyProtection="1">
      <alignment horizontal="left" vertical="center" wrapText="1" indent="2"/>
      <protection locked="0"/>
    </xf>
    <xf numFmtId="0" fontId="24" fillId="0" borderId="4" xfId="2" applyFont="1" applyBorder="1" applyAlignment="1">
      <alignment horizontal="left" vertical="center"/>
    </xf>
    <xf numFmtId="0" fontId="7" fillId="2" borderId="0" xfId="2" applyFont="1" applyFill="1" applyAlignment="1">
      <alignment vertical="center" wrapText="1"/>
    </xf>
    <xf numFmtId="0" fontId="24" fillId="5" borderId="4" xfId="2" applyFont="1" applyFill="1" applyBorder="1" applyAlignment="1">
      <alignment horizontal="left" vertical="center"/>
    </xf>
    <xf numFmtId="0" fontId="24" fillId="5" borderId="0" xfId="2" applyFont="1" applyFill="1" applyAlignment="1">
      <alignment horizontal="left" vertical="center"/>
    </xf>
    <xf numFmtId="0" fontId="24" fillId="0" borderId="26" xfId="2" applyFont="1" applyBorder="1" applyAlignment="1">
      <alignment horizontal="left" vertical="center"/>
    </xf>
    <xf numFmtId="0" fontId="24" fillId="5" borderId="27" xfId="2" applyFont="1" applyFill="1" applyBorder="1" applyAlignment="1">
      <alignment horizontal="left" vertical="center"/>
    </xf>
    <xf numFmtId="164" fontId="7" fillId="2" borderId="0" xfId="2" applyNumberFormat="1" applyFont="1" applyFill="1" applyAlignment="1">
      <alignment vertical="center"/>
    </xf>
    <xf numFmtId="0" fontId="24" fillId="0" borderId="24" xfId="2" applyFont="1" applyBorder="1" applyAlignment="1">
      <alignment horizontal="left" vertical="center"/>
    </xf>
    <xf numFmtId="0" fontId="15" fillId="2" borderId="18" xfId="4" applyFont="1" applyFill="1" applyBorder="1" applyAlignment="1">
      <alignment vertical="center"/>
    </xf>
    <xf numFmtId="0" fontId="31" fillId="5" borderId="18" xfId="2" applyFont="1" applyFill="1" applyBorder="1" applyAlignment="1">
      <alignment vertical="center"/>
    </xf>
    <xf numFmtId="0" fontId="26" fillId="0" borderId="28" xfId="3" applyFont="1" applyFill="1" applyBorder="1" applyAlignment="1" applyProtection="1">
      <alignment vertical="center"/>
      <protection locked="0"/>
    </xf>
    <xf numFmtId="0" fontId="5" fillId="0" borderId="29" xfId="2" applyFont="1" applyBorder="1" applyAlignment="1">
      <alignment horizontal="left" vertical="center"/>
    </xf>
    <xf numFmtId="0" fontId="5" fillId="0" borderId="25" xfId="2" applyFont="1" applyBorder="1" applyAlignment="1">
      <alignment horizontal="left" vertical="center"/>
    </xf>
    <xf numFmtId="0" fontId="38" fillId="0" borderId="0" xfId="2" applyFont="1" applyAlignment="1">
      <alignment vertical="center"/>
    </xf>
    <xf numFmtId="0" fontId="7" fillId="0" borderId="0" xfId="2" applyFont="1" applyAlignment="1">
      <alignment horizontal="left" vertical="center" indent="1"/>
    </xf>
    <xf numFmtId="0" fontId="7" fillId="2" borderId="30" xfId="2" applyFont="1" applyFill="1" applyBorder="1" applyAlignment="1">
      <alignment vertical="center" wrapText="1"/>
    </xf>
    <xf numFmtId="0" fontId="31" fillId="5" borderId="30" xfId="2" applyFont="1" applyFill="1" applyBorder="1" applyAlignment="1">
      <alignment vertical="center"/>
    </xf>
    <xf numFmtId="0" fontId="7" fillId="0" borderId="18" xfId="2" applyFont="1" applyBorder="1" applyAlignment="1">
      <alignment horizontal="left" vertical="center" indent="1"/>
    </xf>
    <xf numFmtId="0" fontId="40" fillId="2" borderId="11" xfId="4" applyFont="1" applyFill="1" applyBorder="1" applyAlignment="1">
      <alignment vertical="center" wrapText="1"/>
    </xf>
    <xf numFmtId="0" fontId="31" fillId="5" borderId="0" xfId="2" applyFont="1" applyFill="1" applyAlignment="1">
      <alignment vertical="center"/>
    </xf>
    <xf numFmtId="0" fontId="8" fillId="0" borderId="19" xfId="2" applyFont="1" applyBorder="1" applyAlignment="1" applyProtection="1">
      <alignment horizontal="left" vertical="center" indent="2"/>
      <protection locked="0"/>
    </xf>
    <xf numFmtId="0" fontId="7" fillId="0" borderId="19" xfId="2" applyFont="1" applyBorder="1" applyAlignment="1" applyProtection="1">
      <alignment horizontal="left" vertical="center" indent="4"/>
      <protection locked="0"/>
    </xf>
    <xf numFmtId="0" fontId="7" fillId="0" borderId="19" xfId="2" applyFont="1" applyBorder="1" applyAlignment="1" applyProtection="1">
      <alignment horizontal="left" vertical="center" indent="6"/>
      <protection locked="0"/>
    </xf>
    <xf numFmtId="0" fontId="7" fillId="2" borderId="0" xfId="2" applyFont="1" applyFill="1" applyAlignment="1">
      <alignment horizontal="left" vertical="center"/>
    </xf>
    <xf numFmtId="0" fontId="24" fillId="0" borderId="31" xfId="2" applyFont="1" applyBorder="1" applyAlignment="1">
      <alignment horizontal="left" vertical="center"/>
    </xf>
    <xf numFmtId="0" fontId="24" fillId="5" borderId="11" xfId="2" applyFont="1" applyFill="1" applyBorder="1" applyAlignment="1">
      <alignment horizontal="left" vertical="center"/>
    </xf>
    <xf numFmtId="0" fontId="41" fillId="0" borderId="4" xfId="3" applyFont="1" applyFill="1" applyBorder="1" applyAlignment="1" applyProtection="1">
      <alignment horizontal="left" vertical="center" indent="2"/>
      <protection locked="0"/>
    </xf>
    <xf numFmtId="0" fontId="7" fillId="2" borderId="4" xfId="2" applyFont="1" applyFill="1" applyBorder="1" applyAlignment="1">
      <alignment vertical="center"/>
    </xf>
    <xf numFmtId="0" fontId="7" fillId="0" borderId="0" xfId="2" applyFont="1" applyAlignment="1" applyProtection="1">
      <alignment horizontal="left" vertical="center" indent="4"/>
      <protection locked="0"/>
    </xf>
    <xf numFmtId="166" fontId="7" fillId="2" borderId="0" xfId="5" applyNumberFormat="1" applyFont="1" applyFill="1" applyBorder="1" applyAlignment="1">
      <alignment horizontal="left" vertical="center"/>
    </xf>
    <xf numFmtId="0" fontId="7" fillId="0" borderId="18" xfId="2" applyFont="1" applyBorder="1" applyAlignment="1" applyProtection="1">
      <alignment horizontal="left" vertical="center" indent="4"/>
      <protection locked="0"/>
    </xf>
    <xf numFmtId="0" fontId="40" fillId="2" borderId="18" xfId="4" applyFont="1" applyFill="1" applyBorder="1" applyAlignment="1">
      <alignment vertical="center" wrapText="1"/>
    </xf>
    <xf numFmtId="0" fontId="24" fillId="5" borderId="18" xfId="2" applyFont="1" applyFill="1" applyBorder="1" applyAlignment="1">
      <alignment horizontal="left" vertical="center"/>
    </xf>
    <xf numFmtId="0" fontId="26" fillId="0" borderId="20" xfId="3" applyFont="1" applyFill="1" applyBorder="1" applyAlignment="1" applyProtection="1">
      <alignment horizontal="left" vertical="center" wrapText="1"/>
      <protection locked="0"/>
    </xf>
    <xf numFmtId="0" fontId="7" fillId="0" borderId="18" xfId="2" applyFont="1" applyBorder="1" applyAlignment="1">
      <alignment vertical="center"/>
    </xf>
    <xf numFmtId="0" fontId="7" fillId="0" borderId="20" xfId="2" applyFont="1" applyBorder="1" applyAlignment="1" applyProtection="1">
      <alignment horizontal="left" vertical="center" indent="4"/>
      <protection locked="0"/>
    </xf>
    <xf numFmtId="0" fontId="7" fillId="2" borderId="18" xfId="2" applyFont="1" applyFill="1" applyBorder="1" applyAlignment="1">
      <alignment vertical="center"/>
    </xf>
    <xf numFmtId="0" fontId="17" fillId="0" borderId="18" xfId="2" applyFont="1" applyBorder="1" applyAlignment="1" applyProtection="1">
      <alignment vertical="center"/>
      <protection locked="0"/>
    </xf>
    <xf numFmtId="0" fontId="22" fillId="0" borderId="18" xfId="2" applyFont="1" applyBorder="1" applyAlignment="1">
      <alignment horizontal="left" vertical="center"/>
    </xf>
    <xf numFmtId="10" fontId="42" fillId="0" borderId="18" xfId="2" applyNumberFormat="1" applyFont="1" applyBorder="1" applyAlignment="1">
      <alignment vertical="center"/>
    </xf>
    <xf numFmtId="10" fontId="7" fillId="0" borderId="21" xfId="2" applyNumberFormat="1" applyFont="1" applyBorder="1" applyAlignment="1">
      <alignment horizontal="left" vertical="center"/>
    </xf>
    <xf numFmtId="0" fontId="24" fillId="0" borderId="22" xfId="2" applyFont="1" applyBorder="1" applyAlignment="1">
      <alignment horizontal="left" vertical="center"/>
    </xf>
    <xf numFmtId="0" fontId="17" fillId="0" borderId="29" xfId="2" applyFont="1" applyBorder="1" applyAlignment="1" applyProtection="1">
      <alignment vertical="center"/>
      <protection locked="0"/>
    </xf>
    <xf numFmtId="0" fontId="22" fillId="0" borderId="25" xfId="2" applyFont="1" applyBorder="1" applyAlignment="1">
      <alignment horizontal="left" vertical="center"/>
    </xf>
    <xf numFmtId="0" fontId="42" fillId="0" borderId="25" xfId="2" applyFont="1" applyBorder="1" applyAlignment="1">
      <alignment vertical="center"/>
    </xf>
    <xf numFmtId="0" fontId="7" fillId="0" borderId="20" xfId="2" applyFont="1" applyBorder="1" applyAlignment="1" applyProtection="1">
      <alignment vertical="center"/>
      <protection locked="0"/>
    </xf>
    <xf numFmtId="0" fontId="43" fillId="0" borderId="0" xfId="2" applyFont="1" applyAlignment="1">
      <alignment vertical="center"/>
    </xf>
    <xf numFmtId="0" fontId="44" fillId="0" borderId="0" xfId="2" applyFont="1" applyAlignment="1">
      <alignment vertical="center"/>
    </xf>
    <xf numFmtId="0" fontId="8" fillId="0" borderId="0" xfId="1" applyFont="1"/>
    <xf numFmtId="0" fontId="40" fillId="0" borderId="0" xfId="3" applyFont="1" applyFill="1"/>
    <xf numFmtId="0" fontId="16" fillId="5" borderId="1" xfId="2" applyFont="1" applyFill="1" applyBorder="1" applyAlignment="1">
      <alignment horizontal="left" vertical="center"/>
    </xf>
    <xf numFmtId="0" fontId="9" fillId="0" borderId="0" xfId="2" applyFont="1" applyAlignment="1">
      <alignment vertical="center"/>
    </xf>
    <xf numFmtId="0" fontId="7" fillId="0" borderId="0" xfId="2" applyFont="1" applyAlignment="1">
      <alignment horizontal="left" vertical="center"/>
    </xf>
    <xf numFmtId="0" fontId="8" fillId="0" borderId="0" xfId="2" applyFont="1" applyAlignment="1">
      <alignment horizontal="left" vertical="center"/>
    </xf>
    <xf numFmtId="0" fontId="35" fillId="0" borderId="0" xfId="2" applyFont="1" applyAlignment="1">
      <alignment horizontal="left" vertical="center"/>
    </xf>
    <xf numFmtId="0" fontId="36" fillId="0" borderId="0" xfId="2" applyFont="1" applyAlignment="1">
      <alignment horizontal="left" vertical="center"/>
    </xf>
    <xf numFmtId="0" fontId="37" fillId="0" borderId="0" xfId="2" applyFont="1" applyAlignment="1">
      <alignment horizontal="left" vertical="center"/>
    </xf>
    <xf numFmtId="0" fontId="26" fillId="0" borderId="2" xfId="3" applyFont="1" applyFill="1" applyBorder="1" applyAlignment="1">
      <alignment horizontal="left" vertical="center" wrapText="1"/>
    </xf>
    <xf numFmtId="0" fontId="7" fillId="0" borderId="2" xfId="2" applyFont="1" applyBorder="1" applyAlignment="1">
      <alignment vertical="center" wrapText="1"/>
    </xf>
    <xf numFmtId="0" fontId="5" fillId="5" borderId="2" xfId="2" applyFont="1" applyFill="1" applyBorder="1" applyAlignment="1">
      <alignment horizontal="left" vertical="center"/>
    </xf>
    <xf numFmtId="0" fontId="7" fillId="0" borderId="6" xfId="2" applyFont="1" applyBorder="1" applyAlignment="1">
      <alignment horizontal="left" vertical="center" indent="1"/>
    </xf>
    <xf numFmtId="0" fontId="7" fillId="0" borderId="6" xfId="2" applyFont="1" applyBorder="1" applyAlignment="1">
      <alignment vertical="center" wrapText="1"/>
    </xf>
    <xf numFmtId="0" fontId="5" fillId="5" borderId="6" xfId="2" applyFont="1" applyFill="1" applyBorder="1" applyAlignment="1">
      <alignment horizontal="left" vertical="center"/>
    </xf>
    <xf numFmtId="0" fontId="7" fillId="0" borderId="6" xfId="2" applyFont="1" applyBorder="1" applyAlignment="1">
      <alignment horizontal="left" vertical="center" indent="3"/>
    </xf>
    <xf numFmtId="0" fontId="7" fillId="2" borderId="6" xfId="2" applyFont="1" applyFill="1" applyBorder="1" applyAlignment="1">
      <alignment vertical="center" wrapText="1"/>
    </xf>
    <xf numFmtId="0" fontId="7" fillId="0" borderId="6" xfId="2" applyFont="1" applyBorder="1" applyAlignment="1">
      <alignment horizontal="left" vertical="center" wrapText="1" indent="3"/>
    </xf>
    <xf numFmtId="0" fontId="7" fillId="0" borderId="9" xfId="2" applyFont="1" applyBorder="1" applyAlignment="1">
      <alignment horizontal="left" vertical="center" indent="3"/>
    </xf>
    <xf numFmtId="0" fontId="7" fillId="2" borderId="9" xfId="2" applyFont="1" applyFill="1" applyBorder="1" applyAlignment="1">
      <alignment vertical="center" wrapText="1"/>
    </xf>
    <xf numFmtId="0" fontId="5" fillId="5" borderId="9" xfId="2" applyFont="1" applyFill="1" applyBorder="1" applyAlignment="1">
      <alignment horizontal="left" vertical="center"/>
    </xf>
    <xf numFmtId="0" fontId="8" fillId="0" borderId="33" xfId="2" applyFont="1" applyBorder="1" applyAlignment="1">
      <alignment horizontal="left" vertical="center"/>
    </xf>
    <xf numFmtId="0" fontId="7" fillId="0" borderId="6" xfId="2" applyFont="1" applyBorder="1" applyAlignment="1">
      <alignment horizontal="left" vertical="center" wrapText="1" indent="1"/>
    </xf>
    <xf numFmtId="0" fontId="5" fillId="0" borderId="8" xfId="2" applyFont="1" applyBorder="1" applyAlignment="1">
      <alignment horizontal="left" vertical="center"/>
    </xf>
    <xf numFmtId="0" fontId="7" fillId="0" borderId="0" xfId="2" applyFont="1" applyAlignment="1">
      <alignment horizontal="left" vertical="center" wrapText="1" indent="5"/>
    </xf>
    <xf numFmtId="0" fontId="5" fillId="0" borderId="6" xfId="2" applyFont="1" applyBorder="1" applyAlignment="1">
      <alignment horizontal="left" vertical="center"/>
    </xf>
    <xf numFmtId="0" fontId="5" fillId="5" borderId="6" xfId="2" applyFont="1" applyFill="1" applyBorder="1" applyAlignment="1">
      <alignment horizontal="left" vertical="center" wrapText="1"/>
    </xf>
    <xf numFmtId="0" fontId="7" fillId="0" borderId="7" xfId="2" applyFont="1" applyBorder="1" applyAlignment="1">
      <alignment horizontal="left" vertical="center" wrapText="1" indent="5"/>
    </xf>
    <xf numFmtId="0" fontId="7" fillId="0" borderId="7" xfId="2" applyFont="1" applyBorder="1" applyAlignment="1">
      <alignment horizontal="left" vertical="center" wrapText="1" indent="1"/>
    </xf>
    <xf numFmtId="0" fontId="7" fillId="0" borderId="33" xfId="2" applyFont="1" applyBorder="1" applyAlignment="1">
      <alignment horizontal="left" vertical="center"/>
    </xf>
    <xf numFmtId="0" fontId="5" fillId="0" borderId="33" xfId="2" applyFont="1" applyBorder="1" applyAlignment="1">
      <alignment horizontal="left" vertical="center"/>
    </xf>
    <xf numFmtId="0" fontId="11" fillId="0" borderId="2" xfId="2" applyFont="1" applyBorder="1" applyAlignment="1">
      <alignment vertical="center"/>
    </xf>
    <xf numFmtId="0" fontId="7" fillId="4" borderId="6" xfId="2" applyFont="1" applyFill="1" applyBorder="1" applyAlignment="1">
      <alignment horizontal="left" vertical="center" wrapText="1" indent="1"/>
    </xf>
    <xf numFmtId="0" fontId="7" fillId="0" borderId="9" xfId="2" applyFont="1" applyBorder="1" applyAlignment="1">
      <alignment horizontal="left" vertical="center" wrapText="1" indent="1"/>
    </xf>
    <xf numFmtId="0" fontId="5" fillId="0" borderId="2" xfId="2" applyFont="1" applyBorder="1" applyAlignment="1">
      <alignment vertical="center"/>
    </xf>
    <xf numFmtId="0" fontId="10" fillId="2" borderId="9" xfId="4" applyFont="1" applyFill="1" applyBorder="1" applyAlignment="1">
      <alignment vertical="center"/>
    </xf>
    <xf numFmtId="0" fontId="7" fillId="0" borderId="9" xfId="2" applyFont="1" applyBorder="1" applyAlignment="1">
      <alignment horizontal="left" vertical="center" wrapText="1" indent="3"/>
    </xf>
    <xf numFmtId="0" fontId="47" fillId="0" borderId="6" xfId="3" applyFont="1" applyFill="1" applyBorder="1" applyAlignment="1">
      <alignment horizontal="left" vertical="center" wrapText="1"/>
    </xf>
    <xf numFmtId="0" fontId="5" fillId="0" borderId="6" xfId="2" applyFont="1" applyBorder="1" applyAlignment="1">
      <alignment vertical="center"/>
    </xf>
    <xf numFmtId="0" fontId="7" fillId="2" borderId="6" xfId="2" applyFont="1" applyFill="1" applyBorder="1" applyAlignment="1">
      <alignment horizontal="left" vertical="center" wrapText="1" indent="3"/>
    </xf>
    <xf numFmtId="167" fontId="7" fillId="2" borderId="6" xfId="5" applyNumberFormat="1" applyFont="1" applyFill="1" applyBorder="1" applyAlignment="1">
      <alignment vertical="center" wrapText="1"/>
    </xf>
    <xf numFmtId="167" fontId="7" fillId="2" borderId="9" xfId="5" applyNumberFormat="1" applyFont="1" applyFill="1" applyBorder="1" applyAlignment="1">
      <alignment vertical="center" wrapText="1"/>
    </xf>
    <xf numFmtId="0" fontId="8" fillId="0" borderId="2" xfId="2" applyFont="1" applyBorder="1" applyAlignment="1">
      <alignment vertical="center"/>
    </xf>
    <xf numFmtId="0" fontId="10" fillId="0" borderId="6" xfId="3" applyFont="1" applyFill="1" applyBorder="1" applyAlignment="1">
      <alignment horizontal="left" vertical="center" wrapText="1" indent="1"/>
    </xf>
    <xf numFmtId="0" fontId="10" fillId="0" borderId="9" xfId="3" applyFont="1" applyFill="1" applyBorder="1" applyAlignment="1">
      <alignment horizontal="left" vertical="center" wrapText="1" indent="1"/>
    </xf>
    <xf numFmtId="168" fontId="7" fillId="0" borderId="9" xfId="6" applyNumberFormat="1" applyFont="1" applyFill="1" applyBorder="1" applyAlignment="1">
      <alignment vertical="center" wrapText="1"/>
    </xf>
    <xf numFmtId="0" fontId="7" fillId="0" borderId="9" xfId="2" applyFont="1" applyBorder="1" applyAlignment="1">
      <alignment vertical="center" wrapText="1"/>
    </xf>
    <xf numFmtId="0" fontId="5" fillId="5" borderId="9" xfId="2" applyFont="1" applyFill="1" applyBorder="1" applyAlignment="1">
      <alignment horizontal="left" vertical="center" wrapText="1"/>
    </xf>
    <xf numFmtId="0" fontId="10" fillId="0" borderId="2" xfId="3" applyFont="1" applyFill="1" applyBorder="1" applyAlignment="1">
      <alignment horizontal="left" vertical="center" wrapText="1" indent="2"/>
    </xf>
    <xf numFmtId="0" fontId="5" fillId="0" borderId="4" xfId="2" applyFont="1" applyBorder="1" applyAlignment="1">
      <alignment horizontal="left" vertical="center"/>
    </xf>
    <xf numFmtId="0" fontId="7" fillId="2" borderId="9" xfId="2" applyFont="1" applyFill="1" applyBorder="1" applyAlignment="1">
      <alignment horizontal="left" vertical="center" wrapText="1" indent="3"/>
    </xf>
    <xf numFmtId="0" fontId="5" fillId="0" borderId="11" xfId="2" applyFont="1" applyBorder="1" applyAlignment="1">
      <alignment horizontal="left" vertical="center"/>
    </xf>
    <xf numFmtId="0" fontId="10" fillId="0" borderId="9" xfId="3" applyFont="1" applyFill="1" applyBorder="1" applyAlignment="1">
      <alignment horizontal="left" vertical="center" wrapText="1" indent="2"/>
    </xf>
    <xf numFmtId="0" fontId="10" fillId="0" borderId="9" xfId="3" applyFont="1" applyFill="1" applyBorder="1" applyAlignment="1">
      <alignment horizontal="left" vertical="center" wrapText="1" indent="3"/>
    </xf>
    <xf numFmtId="0" fontId="13" fillId="2" borderId="6" xfId="3" applyFill="1" applyBorder="1" applyAlignment="1">
      <alignment vertical="center" wrapText="1"/>
    </xf>
    <xf numFmtId="2" fontId="7" fillId="0" borderId="9" xfId="2" applyNumberFormat="1" applyFont="1" applyBorder="1" applyAlignment="1">
      <alignment vertical="center" wrapText="1"/>
    </xf>
    <xf numFmtId="0" fontId="8" fillId="0" borderId="33" xfId="2" applyFont="1" applyBorder="1" applyAlignment="1">
      <alignment vertical="center"/>
    </xf>
    <xf numFmtId="0" fontId="8" fillId="2" borderId="9" xfId="2" applyFont="1" applyFill="1" applyBorder="1" applyAlignment="1">
      <alignment vertical="center"/>
    </xf>
    <xf numFmtId="0" fontId="10" fillId="0" borderId="6" xfId="3" applyFont="1" applyFill="1" applyBorder="1" applyAlignment="1">
      <alignment horizontal="left" vertical="center" wrapText="1" indent="3"/>
    </xf>
    <xf numFmtId="0" fontId="7" fillId="4" borderId="2" xfId="2" applyFont="1" applyFill="1" applyBorder="1" applyAlignment="1">
      <alignment vertical="center" wrapText="1"/>
    </xf>
    <xf numFmtId="0" fontId="8" fillId="4" borderId="2" xfId="2" applyFont="1" applyFill="1" applyBorder="1" applyAlignment="1">
      <alignment vertical="center"/>
    </xf>
    <xf numFmtId="0" fontId="10" fillId="0" borderId="6" xfId="3" applyFont="1" applyFill="1" applyBorder="1" applyAlignment="1">
      <alignment horizontal="left" vertical="center" wrapText="1"/>
    </xf>
    <xf numFmtId="0" fontId="7" fillId="0" borderId="9" xfId="2" applyFont="1" applyBorder="1" applyAlignment="1">
      <alignment horizontal="left" vertical="center" indent="1"/>
    </xf>
    <xf numFmtId="0" fontId="7" fillId="0" borderId="0" xfId="2" applyFont="1" applyAlignment="1">
      <alignment vertical="center" wrapText="1"/>
    </xf>
    <xf numFmtId="0" fontId="7" fillId="0" borderId="0" xfId="2" applyFont="1" applyAlignment="1">
      <alignment horizontal="left" vertical="center" wrapText="1" indent="3"/>
    </xf>
    <xf numFmtId="0" fontId="8" fillId="0" borderId="18" xfId="2" applyFont="1" applyBorder="1" applyAlignment="1">
      <alignment vertical="center"/>
    </xf>
    <xf numFmtId="0" fontId="7" fillId="0" borderId="18" xfId="2" applyFont="1" applyBorder="1" applyAlignment="1">
      <alignment vertical="center" wrapText="1"/>
    </xf>
    <xf numFmtId="0" fontId="8" fillId="0" borderId="38" xfId="2" applyFont="1" applyBorder="1" applyAlignment="1">
      <alignment vertical="center"/>
    </xf>
    <xf numFmtId="0" fontId="25" fillId="0" borderId="0" xfId="2" applyFont="1" applyAlignment="1">
      <alignment horizontal="left" vertical="center"/>
    </xf>
    <xf numFmtId="0" fontId="50" fillId="0" borderId="0" xfId="2" applyFont="1" applyAlignment="1">
      <alignment horizontal="left" vertical="center"/>
    </xf>
    <xf numFmtId="0" fontId="51" fillId="0" borderId="0" xfId="2" applyFont="1" applyAlignment="1">
      <alignment vertical="center"/>
    </xf>
    <xf numFmtId="0" fontId="24" fillId="0" borderId="0" xfId="2" applyFont="1" applyAlignment="1">
      <alignment vertical="center"/>
    </xf>
    <xf numFmtId="0" fontId="5" fillId="0" borderId="0" xfId="2" applyFont="1" applyAlignment="1">
      <alignment horizontal="left" vertical="center" wrapText="1"/>
    </xf>
    <xf numFmtId="165" fontId="5" fillId="0" borderId="0" xfId="5" applyFont="1" applyFill="1" applyAlignment="1">
      <alignment horizontal="left" vertical="center"/>
    </xf>
    <xf numFmtId="0" fontId="24" fillId="0" borderId="0" xfId="2" applyFont="1" applyAlignment="1">
      <alignment horizontal="left" vertical="center" wrapText="1"/>
    </xf>
    <xf numFmtId="165" fontId="24" fillId="0" borderId="0" xfId="5" applyFont="1" applyFill="1" applyAlignment="1">
      <alignment horizontal="left" vertical="center"/>
    </xf>
    <xf numFmtId="0" fontId="24" fillId="8" borderId="10" xfId="2" applyFont="1" applyFill="1" applyBorder="1" applyAlignment="1">
      <alignment vertical="center"/>
    </xf>
    <xf numFmtId="0" fontId="24" fillId="3" borderId="11" xfId="2" applyFont="1" applyFill="1" applyBorder="1" applyAlignment="1">
      <alignment vertical="center"/>
    </xf>
    <xf numFmtId="0" fontId="24" fillId="8" borderId="12" xfId="2" applyFont="1" applyFill="1" applyBorder="1" applyAlignment="1">
      <alignment vertical="center"/>
    </xf>
    <xf numFmtId="0" fontId="5" fillId="0" borderId="0" xfId="2" quotePrefix="1" applyFont="1" applyAlignment="1">
      <alignment horizontal="left" vertical="center"/>
    </xf>
    <xf numFmtId="167" fontId="24" fillId="0" borderId="0" xfId="5" applyNumberFormat="1" applyFont="1" applyFill="1" applyAlignment="1">
      <alignment horizontal="left" vertical="center"/>
    </xf>
    <xf numFmtId="0" fontId="50" fillId="0" borderId="0" xfId="2" applyFont="1" applyAlignment="1">
      <alignment horizontal="left" vertical="center" wrapText="1"/>
    </xf>
    <xf numFmtId="0" fontId="5" fillId="0" borderId="0" xfId="1" applyFont="1" applyAlignment="1">
      <alignment wrapText="1"/>
    </xf>
    <xf numFmtId="0" fontId="52" fillId="0" borderId="0" xfId="2" applyFont="1" applyAlignment="1">
      <alignment horizontal="left" vertical="center"/>
    </xf>
    <xf numFmtId="0" fontId="5" fillId="0" borderId="0" xfId="1" applyFont="1"/>
    <xf numFmtId="0" fontId="17" fillId="0" borderId="17" xfId="2" applyFont="1" applyBorder="1" applyAlignment="1">
      <alignment vertical="center"/>
    </xf>
    <xf numFmtId="0" fontId="17" fillId="0" borderId="0" xfId="2" applyFont="1" applyAlignment="1">
      <alignment vertical="center" wrapText="1"/>
    </xf>
    <xf numFmtId="0" fontId="17" fillId="0" borderId="0" xfId="2" applyFont="1" applyAlignment="1">
      <alignment vertical="center"/>
    </xf>
    <xf numFmtId="0" fontId="54" fillId="3" borderId="0" xfId="1" applyFont="1" applyFill="1" applyAlignment="1">
      <alignment vertical="center"/>
    </xf>
    <xf numFmtId="0" fontId="57" fillId="0" borderId="0" xfId="7" applyFont="1"/>
    <xf numFmtId="167" fontId="5" fillId="0" borderId="0" xfId="5" applyNumberFormat="1" applyFont="1"/>
    <xf numFmtId="0" fontId="50" fillId="9" borderId="18" xfId="1" applyFont="1" applyFill="1" applyBorder="1" applyAlignment="1">
      <alignment vertical="center"/>
    </xf>
    <xf numFmtId="0" fontId="5" fillId="0" borderId="0" xfId="2" applyFont="1" applyAlignment="1">
      <alignment vertical="center"/>
    </xf>
    <xf numFmtId="167" fontId="5" fillId="0" borderId="0" xfId="1" applyNumberFormat="1" applyFont="1"/>
    <xf numFmtId="0" fontId="50" fillId="0" borderId="39" xfId="1" applyFont="1" applyBorder="1"/>
    <xf numFmtId="167" fontId="50" fillId="0" borderId="40" xfId="5" applyNumberFormat="1" applyFont="1" applyBorder="1"/>
    <xf numFmtId="167" fontId="50" fillId="0" borderId="40" xfId="5" applyNumberFormat="1" applyFont="1" applyFill="1" applyBorder="1"/>
    <xf numFmtId="0" fontId="50" fillId="3" borderId="0" xfId="1" applyFont="1" applyFill="1" applyAlignment="1">
      <alignment vertical="center"/>
    </xf>
    <xf numFmtId="0" fontId="24" fillId="3" borderId="0" xfId="2" applyFont="1" applyFill="1" applyAlignment="1">
      <alignment horizontal="left" vertical="center" indent="1"/>
    </xf>
    <xf numFmtId="0" fontId="24" fillId="3" borderId="0" xfId="2" applyFont="1" applyFill="1" applyAlignment="1">
      <alignment horizontal="left" vertical="center"/>
    </xf>
    <xf numFmtId="165" fontId="24" fillId="3" borderId="0" xfId="5" applyFont="1" applyFill="1" applyBorder="1" applyAlignment="1">
      <alignment horizontal="left" vertical="center"/>
    </xf>
    <xf numFmtId="0" fontId="50" fillId="3" borderId="4" xfId="2" applyFont="1" applyFill="1" applyBorder="1" applyAlignment="1">
      <alignment horizontal="left" vertical="center"/>
    </xf>
    <xf numFmtId="165" fontId="50" fillId="3" borderId="4" xfId="5" applyFont="1" applyFill="1" applyBorder="1" applyAlignment="1">
      <alignment horizontal="left" vertical="center"/>
    </xf>
    <xf numFmtId="0" fontId="58" fillId="3" borderId="41" xfId="2" applyFont="1" applyFill="1" applyBorder="1" applyAlignment="1">
      <alignment horizontal="left" vertical="center"/>
    </xf>
    <xf numFmtId="167" fontId="58" fillId="3" borderId="41" xfId="5" applyNumberFormat="1" applyFont="1" applyFill="1" applyBorder="1" applyAlignment="1">
      <alignment horizontal="left" vertical="center"/>
    </xf>
    <xf numFmtId="0" fontId="59" fillId="0" borderId="0" xfId="1" applyFont="1"/>
    <xf numFmtId="165" fontId="5" fillId="0" borderId="0" xfId="5" applyFont="1"/>
    <xf numFmtId="0" fontId="50" fillId="0" borderId="25" xfId="1" applyFont="1" applyBorder="1"/>
    <xf numFmtId="165" fontId="50" fillId="0" borderId="40" xfId="5" applyFont="1" applyBorder="1"/>
    <xf numFmtId="0" fontId="50" fillId="0" borderId="0" xfId="1" applyFont="1"/>
    <xf numFmtId="165" fontId="50" fillId="0" borderId="0" xfId="5" applyFont="1" applyBorder="1"/>
    <xf numFmtId="0" fontId="62" fillId="0" borderId="0" xfId="1" applyFont="1"/>
    <xf numFmtId="0" fontId="2" fillId="0" borderId="0" xfId="1"/>
    <xf numFmtId="49" fontId="1" fillId="0" borderId="0" xfId="1" applyNumberFormat="1" applyFont="1" applyAlignment="1">
      <alignment horizontal="left"/>
    </xf>
    <xf numFmtId="0" fontId="63" fillId="0" borderId="0" xfId="1" quotePrefix="1" applyFont="1"/>
    <xf numFmtId="49" fontId="2" fillId="0" borderId="0" xfId="1" applyNumberFormat="1"/>
    <xf numFmtId="0" fontId="64" fillId="0" borderId="42" xfId="1" applyFont="1" applyBorder="1"/>
    <xf numFmtId="0" fontId="64" fillId="0" borderId="43" xfId="1" applyFont="1" applyBorder="1"/>
    <xf numFmtId="0" fontId="2" fillId="0" borderId="44" xfId="1" applyBorder="1"/>
    <xf numFmtId="0" fontId="2" fillId="0" borderId="45" xfId="1" applyBorder="1"/>
    <xf numFmtId="0" fontId="65" fillId="2" borderId="11" xfId="8" applyFill="1" applyBorder="1" applyAlignment="1">
      <alignment vertical="center" wrapText="1"/>
    </xf>
    <xf numFmtId="0" fontId="7" fillId="10" borderId="6" xfId="0" applyFont="1" applyFill="1" applyBorder="1" applyAlignment="1">
      <alignment horizontal="left" vertical="center" wrapText="1" indent="3"/>
    </xf>
    <xf numFmtId="0" fontId="7" fillId="0" borderId="6" xfId="0" applyFont="1" applyBorder="1" applyAlignment="1">
      <alignment horizontal="left" vertical="center" wrapText="1" indent="3"/>
    </xf>
    <xf numFmtId="0" fontId="7" fillId="10" borderId="6" xfId="0" applyFont="1" applyFill="1" applyBorder="1" applyAlignment="1">
      <alignment vertical="center" wrapText="1"/>
    </xf>
    <xf numFmtId="167" fontId="24" fillId="0" borderId="0" xfId="5" applyNumberFormat="1" applyFont="1" applyFill="1" applyBorder="1" applyAlignment="1">
      <alignment horizontal="left" vertical="center"/>
    </xf>
    <xf numFmtId="165" fontId="24" fillId="0" borderId="0" xfId="5" applyFont="1" applyFill="1" applyBorder="1" applyAlignment="1">
      <alignment horizontal="left" vertical="center"/>
    </xf>
    <xf numFmtId="0" fontId="0" fillId="0" borderId="0" xfId="0" applyAlignment="1">
      <alignment vertical="center" wrapText="1"/>
    </xf>
    <xf numFmtId="3" fontId="0" fillId="0" borderId="0" xfId="0" applyNumberFormat="1" applyAlignment="1">
      <alignment vertical="center" wrapText="1"/>
    </xf>
    <xf numFmtId="0" fontId="8" fillId="11" borderId="0" xfId="0" applyFont="1" applyFill="1"/>
    <xf numFmtId="0" fontId="8" fillId="0" borderId="0" xfId="0" applyFont="1"/>
    <xf numFmtId="0" fontId="65" fillId="2" borderId="21" xfId="8" applyFill="1" applyBorder="1" applyAlignment="1">
      <alignment vertical="center"/>
    </xf>
    <xf numFmtId="0" fontId="8" fillId="11" borderId="0" xfId="0" applyFont="1" applyFill="1" applyAlignment="1">
      <alignment horizontal="left" vertical="center"/>
    </xf>
    <xf numFmtId="0" fontId="7" fillId="11" borderId="0" xfId="0" applyFont="1" applyFill="1" applyAlignment="1">
      <alignment horizontal="left" vertical="center" wrapText="1"/>
    </xf>
    <xf numFmtId="0" fontId="17" fillId="0" borderId="0" xfId="2" applyFont="1" applyAlignment="1">
      <alignment horizontal="left" vertical="center" wrapText="1"/>
    </xf>
    <xf numFmtId="0" fontId="7" fillId="3" borderId="0" xfId="2" applyFont="1" applyFill="1" applyAlignment="1">
      <alignment horizontal="left" vertical="center" wrapText="1" indent="2"/>
    </xf>
    <xf numFmtId="0" fontId="11" fillId="3" borderId="0" xfId="3" applyFont="1" applyFill="1" applyBorder="1" applyAlignment="1">
      <alignment vertical="center"/>
    </xf>
    <xf numFmtId="0" fontId="15" fillId="3" borderId="0" xfId="3" applyFont="1" applyFill="1" applyBorder="1" applyAlignment="1">
      <alignment vertical="center" wrapText="1"/>
    </xf>
    <xf numFmtId="0" fontId="18" fillId="3" borderId="0" xfId="3" applyFont="1" applyFill="1" applyBorder="1" applyAlignment="1">
      <alignment vertical="center"/>
    </xf>
    <xf numFmtId="0" fontId="26" fillId="3" borderId="13" xfId="3" applyFont="1" applyFill="1" applyBorder="1" applyAlignment="1">
      <alignment horizontal="center" vertical="center"/>
    </xf>
    <xf numFmtId="0" fontId="26" fillId="3" borderId="14" xfId="3" applyFont="1" applyFill="1" applyBorder="1" applyAlignment="1">
      <alignment horizontal="center" vertical="center"/>
    </xf>
    <xf numFmtId="0" fontId="26" fillId="3" borderId="15" xfId="3" applyFont="1" applyFill="1" applyBorder="1" applyAlignment="1">
      <alignment horizontal="center" vertical="center"/>
    </xf>
    <xf numFmtId="0" fontId="26" fillId="3" borderId="16" xfId="3" applyFont="1" applyFill="1" applyBorder="1" applyAlignment="1">
      <alignment horizontal="center" vertical="center"/>
    </xf>
    <xf numFmtId="0" fontId="15" fillId="3" borderId="0" xfId="3" applyFont="1" applyFill="1" applyAlignment="1"/>
    <xf numFmtId="0" fontId="8" fillId="3" borderId="0" xfId="2" applyFont="1" applyFill="1" applyAlignment="1">
      <alignment horizontal="left" vertical="center"/>
    </xf>
    <xf numFmtId="0" fontId="33" fillId="3" borderId="0" xfId="2" applyFont="1" applyFill="1" applyAlignment="1">
      <alignment horizontal="left" vertical="center"/>
    </xf>
    <xf numFmtId="0" fontId="10" fillId="3" borderId="0" xfId="2" applyFont="1" applyFill="1" applyAlignment="1">
      <alignment horizontal="left" vertical="center" wrapText="1" indent="3"/>
    </xf>
    <xf numFmtId="0" fontId="24" fillId="3" borderId="0" xfId="2" applyFont="1" applyFill="1" applyAlignment="1">
      <alignment horizontal="left" vertical="center" wrapText="1" indent="3"/>
    </xf>
    <xf numFmtId="0" fontId="45" fillId="0" borderId="0" xfId="3" applyFont="1" applyFill="1" applyBorder="1" applyAlignment="1">
      <alignment horizontal="center" vertical="center"/>
    </xf>
    <xf numFmtId="0" fontId="46" fillId="0" borderId="0" xfId="1" applyFont="1" applyAlignment="1">
      <alignment vertical="center"/>
    </xf>
    <xf numFmtId="0" fontId="8" fillId="0" borderId="32" xfId="2" applyFont="1" applyBorder="1" applyAlignment="1">
      <alignment vertical="center"/>
    </xf>
    <xf numFmtId="0" fontId="24" fillId="3" borderId="0" xfId="2" applyFont="1" applyFill="1" applyAlignment="1">
      <alignment vertical="center" wrapText="1"/>
    </xf>
    <xf numFmtId="0" fontId="17" fillId="0" borderId="0" xfId="2" applyFont="1" applyAlignment="1">
      <alignment horizontal="left" vertical="center"/>
    </xf>
    <xf numFmtId="0" fontId="40" fillId="3" borderId="0" xfId="3" applyFont="1" applyFill="1" applyAlignment="1"/>
    <xf numFmtId="0" fontId="26" fillId="3" borderId="34" xfId="3" applyFont="1" applyFill="1" applyBorder="1" applyAlignment="1">
      <alignment horizontal="center" vertical="center"/>
    </xf>
    <xf numFmtId="0" fontId="26" fillId="3" borderId="35" xfId="3" applyFont="1" applyFill="1" applyBorder="1" applyAlignment="1">
      <alignment horizontal="center" vertical="center"/>
    </xf>
    <xf numFmtId="0" fontId="26" fillId="3" borderId="36" xfId="3" applyFont="1" applyFill="1" applyBorder="1" applyAlignment="1">
      <alignment horizontal="center" vertical="center"/>
    </xf>
    <xf numFmtId="0" fontId="26" fillId="3" borderId="37" xfId="3" applyFont="1" applyFill="1" applyBorder="1" applyAlignment="1">
      <alignment horizontal="center" vertical="center"/>
    </xf>
    <xf numFmtId="0" fontId="17" fillId="0" borderId="17" xfId="2" applyFont="1" applyBorder="1" applyAlignment="1">
      <alignment horizontal="left" vertical="center"/>
    </xf>
    <xf numFmtId="0" fontId="49" fillId="2" borderId="0" xfId="2" applyFont="1" applyFill="1" applyAlignment="1">
      <alignment vertical="center"/>
    </xf>
    <xf numFmtId="0" fontId="9" fillId="3" borderId="0" xfId="2" applyFont="1" applyFill="1" applyAlignment="1">
      <alignment vertical="center"/>
    </xf>
    <xf numFmtId="0" fontId="48" fillId="3" borderId="0" xfId="2" applyFont="1" applyFill="1" applyAlignment="1">
      <alignment horizontal="left" vertical="center"/>
    </xf>
    <xf numFmtId="0" fontId="24" fillId="0" borderId="0" xfId="2" applyFont="1" applyAlignment="1">
      <alignment horizontal="left" vertical="center"/>
    </xf>
    <xf numFmtId="0" fontId="5" fillId="0" borderId="0" xfId="2" applyFont="1" applyAlignment="1">
      <alignment horizontal="left" vertical="center"/>
    </xf>
    <xf numFmtId="0" fontId="51" fillId="7" borderId="3" xfId="2" applyFont="1" applyFill="1" applyBorder="1" applyAlignment="1">
      <alignment horizontal="left" vertical="center"/>
    </xf>
    <xf numFmtId="0" fontId="51" fillId="7" borderId="4" xfId="2" applyFont="1" applyFill="1" applyBorder="1" applyAlignment="1">
      <alignment horizontal="left" vertical="center"/>
    </xf>
    <xf numFmtId="0" fontId="51" fillId="7" borderId="5" xfId="2" applyFont="1" applyFill="1" applyBorder="1" applyAlignment="1">
      <alignment horizontal="left" vertical="center"/>
    </xf>
    <xf numFmtId="0" fontId="10" fillId="3" borderId="0" xfId="1" applyFont="1" applyFill="1" applyAlignment="1">
      <alignment horizontal="left" vertical="center" wrapText="1" indent="3"/>
    </xf>
    <xf numFmtId="0" fontId="33" fillId="3" borderId="0" xfId="1" applyFont="1" applyFill="1" applyAlignment="1">
      <alignment vertical="center" wrapText="1"/>
    </xf>
    <xf numFmtId="0" fontId="24" fillId="3" borderId="0" xfId="1" applyFont="1" applyFill="1" applyAlignment="1">
      <alignment horizontal="left" vertical="center" wrapText="1" indent="3"/>
    </xf>
    <xf numFmtId="0" fontId="40" fillId="0" borderId="0" xfId="3" applyFont="1" applyFill="1" applyBorder="1" applyAlignment="1">
      <alignment horizontal="left" vertical="center" wrapText="1"/>
    </xf>
    <xf numFmtId="0" fontId="10" fillId="3" borderId="0" xfId="1" applyFont="1" applyFill="1" applyAlignment="1">
      <alignment horizontal="left" vertical="center" wrapText="1"/>
    </xf>
    <xf numFmtId="0" fontId="10" fillId="3" borderId="0" xfId="1" applyFont="1" applyFill="1" applyAlignment="1">
      <alignment horizontal="left" vertical="top" wrapText="1" indent="3"/>
    </xf>
    <xf numFmtId="0" fontId="54" fillId="3" borderId="0" xfId="1" applyFont="1" applyFill="1" applyAlignment="1">
      <alignment vertical="center"/>
    </xf>
    <xf numFmtId="0" fontId="40" fillId="3" borderId="19" xfId="3" applyFont="1" applyFill="1" applyBorder="1" applyAlignment="1">
      <alignment horizontal="left" vertical="center" wrapText="1"/>
    </xf>
    <xf numFmtId="0" fontId="55" fillId="2" borderId="0" xfId="3" applyFont="1" applyFill="1" applyBorder="1" applyAlignment="1">
      <alignment horizontal="left" vertical="center" wrapText="1"/>
    </xf>
    <xf numFmtId="0" fontId="55" fillId="2" borderId="19" xfId="3" applyFont="1" applyFill="1" applyBorder="1" applyAlignment="1">
      <alignment horizontal="left" vertical="center" wrapText="1"/>
    </xf>
    <xf numFmtId="0" fontId="24" fillId="3" borderId="0" xfId="1" applyFont="1" applyFill="1" applyAlignment="1">
      <alignment horizontal="left" vertical="center" wrapText="1"/>
    </xf>
    <xf numFmtId="0" fontId="11" fillId="3" borderId="0" xfId="3" applyFont="1" applyFill="1" applyAlignment="1"/>
    <xf numFmtId="0" fontId="7" fillId="0" borderId="18" xfId="2" applyFont="1" applyBorder="1" applyAlignment="1" applyProtection="1">
      <alignment vertical="center"/>
      <protection locked="0"/>
    </xf>
    <xf numFmtId="0" fontId="8" fillId="0" borderId="0" xfId="2" applyFont="1" applyAlignment="1">
      <alignment vertical="center"/>
    </xf>
    <xf numFmtId="0" fontId="8" fillId="0" borderId="38" xfId="2" applyFont="1" applyBorder="1" applyAlignment="1">
      <alignment vertical="center"/>
    </xf>
    <xf numFmtId="0" fontId="24" fillId="3" borderId="0" xfId="1" applyFont="1" applyFill="1" applyAlignment="1">
      <alignment horizontal="left" vertical="center" wrapText="1" indent="2"/>
    </xf>
    <xf numFmtId="0" fontId="60" fillId="3" borderId="0" xfId="1" applyFont="1" applyFill="1" applyAlignment="1">
      <alignment vertical="center" wrapText="1"/>
    </xf>
    <xf numFmtId="0" fontId="61" fillId="3" borderId="0" xfId="1" applyFont="1" applyFill="1" applyAlignment="1">
      <alignment vertical="center"/>
    </xf>
    <xf numFmtId="0" fontId="24" fillId="3" borderId="0" xfId="2" applyFont="1" applyFill="1" applyAlignment="1">
      <alignment horizontal="left" vertical="center" indent="1"/>
    </xf>
    <xf numFmtId="0" fontId="59" fillId="0" borderId="0" xfId="1" applyFont="1" applyAlignment="1"/>
  </cellXfs>
  <cellStyles count="9">
    <cellStyle name="Comma 2" xfId="5" xr:uid="{F1560689-E10E-4B45-A40B-44E452B2D7A5}"/>
    <cellStyle name="Explanatory Text 2" xfId="7" xr:uid="{14E7E6DC-56C3-4F50-BC08-046597BEEEE6}"/>
    <cellStyle name="Hyperlink" xfId="8" builtinId="8"/>
    <cellStyle name="Hyperlink 2" xfId="4" xr:uid="{A0964DBC-3C25-4EE7-8709-E4B1E3FAE9D3}"/>
    <cellStyle name="Hyperlink 3" xfId="3" xr:uid="{81A72F01-9DD5-4BB2-9B57-69CC6FB584C8}"/>
    <cellStyle name="Normal" xfId="0" builtinId="0"/>
    <cellStyle name="Normal 2" xfId="2" xr:uid="{6577A6AD-7496-4C14-AB49-A98388167E39}"/>
    <cellStyle name="Normal 3" xfId="1" xr:uid="{E6B3329D-D3A5-434A-B56E-4ABAD6F33749}"/>
    <cellStyle name="Per cent 2" xfId="6" xr:uid="{952133A6-3569-43AE-A299-49163EF4F9A6}"/>
  </cellStyles>
  <dxfs count="104">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font>
        <b/>
        <i val="0"/>
        <strike val="0"/>
        <condense val="0"/>
        <extend val="0"/>
        <outline val="0"/>
        <shadow val="0"/>
        <u val="none"/>
        <vertAlign val="baseline"/>
        <sz val="10.5"/>
        <color theme="1"/>
        <name val="Calibri"/>
        <family val="2"/>
        <scheme val="none"/>
      </font>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font>
        <b/>
        <i val="0"/>
        <strike val="0"/>
        <condense val="0"/>
        <extend val="0"/>
        <outline val="0"/>
        <shadow val="0"/>
        <u val="none"/>
        <vertAlign val="baseline"/>
        <sz val="10.5"/>
        <color theme="1"/>
        <name val="Calibri"/>
        <family val="2"/>
        <scheme val="none"/>
      </font>
      <alignment horizontal="general" vertical="bottom" textRotation="0" wrapText="0" indent="0" justifyLastLine="0" shrinkToFit="0" readingOrder="0"/>
    </dxf>
    <dxf>
      <numFmt numFmtId="0" formatCode="General"/>
    </dxf>
    <dxf>
      <numFmt numFmtId="30" formatCode="@"/>
    </dxf>
    <dxf>
      <numFmt numFmtId="30" formatCode="@"/>
    </dxf>
    <dxf>
      <font>
        <b/>
        <i val="0"/>
        <strike val="0"/>
        <condense val="0"/>
        <extend val="0"/>
        <outline val="0"/>
        <shadow val="0"/>
        <u val="none"/>
        <vertAlign val="baseline"/>
        <sz val="11"/>
        <color theme="1"/>
        <name val="Calibri"/>
        <family val="2"/>
        <scheme val="minor"/>
      </font>
      <numFmt numFmtId="30" formatCode="@"/>
      <alignment horizontal="left" vertical="bottom"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fill>
        <patternFill patternType="none">
          <fgColor indexed="64"/>
          <bgColor auto="1"/>
        </patternFill>
      </fill>
    </dxf>
    <dxf>
      <fill>
        <patternFill patternType="none">
          <fgColor indexed="64"/>
          <bgColor auto="1"/>
        </patternFill>
      </fill>
    </dxf>
    <dxf>
      <fill>
        <patternFill patternType="none">
          <fgColor indexed="64"/>
          <bgColor auto="1"/>
        </patternFill>
      </fill>
    </dxf>
    <dxf>
      <border outline="0">
        <bottom style="thin">
          <color theme="4" tint="0.39997558519241921"/>
        </bottom>
      </border>
    </dxf>
    <dxf>
      <border outline="0">
        <top style="thin">
          <color theme="4" tint="0.39997558519241921"/>
        </top>
      </border>
    </dxf>
    <dxf>
      <fill>
        <patternFill patternType="none">
          <fgColor indexed="64"/>
          <bgColor auto="1"/>
        </patternFill>
      </fill>
    </dxf>
    <dxf>
      <font>
        <b/>
        <i val="0"/>
        <strike val="0"/>
        <condense val="0"/>
        <extend val="0"/>
        <outline val="0"/>
        <shadow val="0"/>
        <u val="none"/>
        <vertAlign val="baseline"/>
        <sz val="10.5"/>
        <color theme="0"/>
        <name val="Calibri"/>
        <family val="2"/>
        <scheme val="none"/>
      </font>
      <fill>
        <patternFill patternType="none">
          <fgColor indexed="64"/>
          <bgColor auto="1"/>
        </patternFill>
      </fill>
      <alignment horizontal="general" vertical="bottom"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numFmt numFmtId="0" formatCode="General"/>
      <alignment textRotation="0" wrapText="0" indent="0" justifyLastLine="0" shrinkToFit="0" readingOrder="0"/>
    </dxf>
    <dxf>
      <numFmt numFmtId="0" formatCode="General"/>
      <alignment textRotation="0" wrapText="0" indent="0" justifyLastLine="0" shrinkToFit="0" readingOrder="0"/>
    </dxf>
    <dxf>
      <numFmt numFmtId="0" formatCode="General"/>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font>
        <b/>
        <i val="0"/>
        <strike val="0"/>
        <condense val="0"/>
        <extend val="0"/>
        <outline val="0"/>
        <shadow val="0"/>
        <u val="none"/>
        <vertAlign val="baseline"/>
        <sz val="10.5"/>
        <color theme="1"/>
        <name val="Calibri"/>
        <family val="2"/>
        <scheme val="none"/>
      </font>
      <alignment textRotation="0" wrapText="0" indent="0" justifyLastLine="0" shrinkToFit="0" readingOrder="0"/>
    </dxf>
    <dxf>
      <font>
        <strike val="0"/>
        <outline val="0"/>
        <shadow val="0"/>
        <vertAlign val="baseline"/>
        <sz val="11"/>
        <name val="Franklin Gothic Book"/>
        <family val="2"/>
        <scheme val="none"/>
      </font>
      <numFmt numFmtId="0" formatCode="General"/>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numFmt numFmtId="167" formatCode="_ * #,##0_ ;_ * \-#,##0_ ;_ * &quot;-&quot;??_ ;_ @_ "/>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b val="0"/>
        <i val="0"/>
        <strike val="0"/>
        <condense val="0"/>
        <extend val="0"/>
        <outline val="0"/>
        <shadow val="0"/>
        <u val="none"/>
        <vertAlign val="baseline"/>
        <sz val="11"/>
        <color theme="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numFmt numFmtId="0" formatCode="General"/>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numFmt numFmtId="167" formatCode="_ * #,##0_ ;_ * \-#,##0_ ;_ * &quot;-&quot;??_ ;_ @_ "/>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numFmt numFmtId="0" formatCode="General"/>
    </dxf>
    <dxf>
      <font>
        <strike val="0"/>
        <outline val="0"/>
        <shadow val="0"/>
        <vertAlign val="baseline"/>
        <sz val="11"/>
        <name val="Franklin Gothic Book"/>
        <family val="2"/>
        <scheme val="none"/>
      </font>
      <numFmt numFmtId="0" formatCode="General"/>
    </dxf>
    <dxf>
      <font>
        <strike val="0"/>
        <outline val="0"/>
        <shadow val="0"/>
        <vertAlign val="baseline"/>
        <sz val="11"/>
        <name val="Franklin Gothic Book"/>
        <family val="2"/>
        <scheme val="none"/>
      </font>
      <numFmt numFmtId="0" formatCode="General"/>
    </dxf>
    <dxf>
      <font>
        <strike val="0"/>
        <outline val="0"/>
        <shadow val="0"/>
        <vertAlign val="baseline"/>
        <sz val="11"/>
        <name val="Franklin Gothic Book"/>
        <family val="2"/>
        <scheme val="none"/>
      </font>
      <numFmt numFmtId="0" formatCode="General"/>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i/>
        <strike val="0"/>
        <outline val="0"/>
        <shadow val="0"/>
        <u val="none"/>
        <vertAlign val="baseline"/>
        <sz val="11"/>
        <color theme="1"/>
        <name val="Franklin Gothic Book"/>
        <family val="2"/>
        <scheme val="none"/>
      </font>
    </dxf>
    <dxf>
      <font>
        <i/>
        <strike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u val="none"/>
        <vertAlign val="baseline"/>
        <sz val="11"/>
        <color theme="1"/>
        <name val="Franklin Gothic Book"/>
        <family val="2"/>
        <scheme val="none"/>
      </font>
    </dxf>
    <dxf>
      <font>
        <strike val="0"/>
        <outline val="0"/>
        <shadow val="0"/>
        <u val="none"/>
        <vertAlign val="baseline"/>
        <sz val="11"/>
        <color theme="1"/>
        <name val="Franklin Gothic Book"/>
        <family val="2"/>
        <scheme val="none"/>
      </font>
    </dxf>
    <dxf>
      <font>
        <strike val="0"/>
        <outline val="0"/>
        <shadow val="0"/>
        <u val="none"/>
        <vertAlign val="baseline"/>
        <sz val="11"/>
        <color theme="1"/>
        <name val="Franklin Gothic Book"/>
        <family val="2"/>
        <scheme val="none"/>
      </font>
    </dxf>
    <dxf>
      <font>
        <b val="0"/>
        <i/>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u val="none"/>
        <vertAlign val="baseline"/>
        <sz val="11"/>
        <color theme="1"/>
        <name val="Franklin Gothic Book"/>
        <family val="2"/>
        <scheme val="none"/>
      </font>
    </dxf>
    <dxf>
      <font>
        <strike val="0"/>
        <outline val="0"/>
        <shadow val="0"/>
        <u val="none"/>
        <vertAlign val="baseline"/>
        <sz val="11"/>
        <color theme="1"/>
        <name val="Franklin Gothic Book"/>
        <family val="2"/>
        <scheme val="none"/>
      </font>
    </dxf>
    <dxf>
      <font>
        <strike val="0"/>
        <outline val="0"/>
        <shadow val="0"/>
        <vertAlign val="baseline"/>
        <sz val="11"/>
        <name val="Franklin Gothic Book"/>
        <family val="2"/>
        <scheme val="none"/>
      </font>
    </dxf>
    <dxf>
      <border outline="0">
        <top style="medium">
          <color indexed="64"/>
        </top>
      </border>
    </dxf>
    <dxf>
      <font>
        <strike val="0"/>
        <outline val="0"/>
        <shadow val="0"/>
        <vertAlign val="baseline"/>
        <sz val="11"/>
        <name val="Franklin Gothic Book"/>
        <family val="2"/>
        <scheme val="none"/>
      </font>
    </dxf>
    <dxf>
      <font>
        <b val="0"/>
        <i val="0"/>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1" indent="0" justifyLastLine="0" shrinkToFit="0" readingOrder="0"/>
    </dxf>
    <dxf>
      <font>
        <b val="0"/>
        <i/>
        <strike val="0"/>
        <condense val="0"/>
        <extend val="0"/>
        <outline val="0"/>
        <shadow val="0"/>
        <u val="none"/>
        <vertAlign val="baseline"/>
        <sz val="11"/>
        <color theme="1"/>
        <name val="Franklin Gothic Book"/>
        <family val="2"/>
        <scheme val="none"/>
      </font>
      <numFmt numFmtId="165" formatCode="_ * #,##0.00_ ;_ * \-#,##0.00_ ;_ * &quot;-&quot;??_ ;_ @_ "/>
      <fill>
        <patternFill patternType="none">
          <fgColor indexed="64"/>
          <bgColor indexed="65"/>
        </patternFill>
      </fill>
      <alignment horizontal="left" vertical="center" textRotation="0" wrapText="0" indent="0" justifyLastLine="0" shrinkToFit="0" readingOrder="0"/>
    </dxf>
    <dxf>
      <font>
        <strike val="0"/>
        <outline val="0"/>
        <shadow val="0"/>
        <vertAlign val="baseline"/>
        <sz val="11"/>
        <name val="Franklin Gothic Book"/>
        <family val="2"/>
        <scheme val="none"/>
      </font>
    </dxf>
    <dxf>
      <font>
        <b val="0"/>
        <i/>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i/>
        <strike val="0"/>
        <outline val="0"/>
        <shadow val="0"/>
        <vertAlign val="baseline"/>
        <sz val="11"/>
        <name val="Franklin Gothic Book"/>
        <family val="2"/>
        <scheme val="none"/>
      </font>
      <fill>
        <patternFill patternType="none">
          <fgColor indexed="64"/>
          <bgColor auto="1"/>
        </patternFill>
      </fill>
      <alignment horizontal="left" vertical="center" textRotation="0" wrapText="1" indent="0" justifyLastLine="0" shrinkToFit="0" readingOrder="0"/>
    </dxf>
    <dxf>
      <border outline="0">
        <top style="medium">
          <color indexed="64"/>
        </top>
      </border>
    </dxf>
    <dxf>
      <font>
        <strike val="0"/>
        <outline val="0"/>
        <shadow val="0"/>
        <vertAlign val="baseline"/>
        <sz val="11"/>
        <name val="Franklin Gothic Book"/>
        <family val="2"/>
        <scheme val="none"/>
      </font>
    </dxf>
    <dxf>
      <font>
        <b val="0"/>
        <i val="0"/>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numFmt numFmtId="167" formatCode="_ * #,##0_ ;_ * \-#,##0_ ;_ * &quot;-&quot;??_ ;_ @_ "/>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numFmt numFmtId="167" formatCode="_ * #,##0_ ;_ * \-#,##0_ ;_ * &quot;-&quot;??_ ;_ @_ "/>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1"/>
        <color rgb="FF000000"/>
        <name val="Franklin Gothic Book"/>
        <family val="2"/>
        <scheme val="none"/>
      </font>
      <fill>
        <patternFill patternType="solid">
          <fgColor rgb="FF000000"/>
          <bgColor rgb="FFE7E6E6"/>
        </patternFill>
      </fill>
      <alignment horizontal="left" vertical="center" textRotation="0" wrapText="0" indent="0" justifyLastLine="0" shrinkToFit="0" readingOrder="0"/>
    </dxf>
    <dxf>
      <font>
        <strike val="0"/>
        <outline val="0"/>
        <shadow val="0"/>
        <vertAlign val="baseline"/>
        <sz val="11"/>
        <name val="Franklin Gothic Book"/>
        <family val="2"/>
        <scheme val="none"/>
      </font>
    </dxf>
    <dxf>
      <font>
        <b val="0"/>
        <i/>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sz val="11"/>
        <name val="Franklin Gothic Book"/>
        <family val="2"/>
        <scheme val="none"/>
      </font>
    </dxf>
    <dxf>
      <border outline="0">
        <top style="medium">
          <color indexed="64"/>
        </top>
      </border>
    </dxf>
    <dxf>
      <font>
        <strike val="0"/>
        <outline val="0"/>
        <shadow val="0"/>
        <vertAlign val="baseline"/>
        <sz val="11"/>
        <name val="Franklin Gothic Book"/>
        <family val="2"/>
        <scheme val="none"/>
      </font>
    </dxf>
    <dxf>
      <font>
        <b val="0"/>
        <i val="0"/>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border>
        <bottom style="thin">
          <color rgb="FF188FBB"/>
        </bottom>
      </border>
    </dxf>
    <dxf>
      <fill>
        <patternFill patternType="solid">
          <bgColor theme="2"/>
        </patternFill>
      </fill>
      <border>
        <bottom style="thin">
          <color rgb="FF188FBB"/>
        </bottom>
      </border>
    </dxf>
    <dxf>
      <font>
        <b/>
        <i val="0"/>
        <color theme="0"/>
      </font>
      <fill>
        <patternFill>
          <bgColor rgb="FF165B89"/>
        </patternFill>
      </fill>
      <border>
        <top style="thick">
          <color auto="1"/>
        </top>
        <bottom style="medium">
          <color rgb="FF188FBB"/>
        </bottom>
      </border>
    </dxf>
  </dxfs>
  <tableStyles count="1" defaultTableStyle="TableStyleMedium2" defaultPivotStyle="PivotStyleLight16">
    <tableStyle name="EITI Table" pivot="0" count="3" xr9:uid="{AD4AD7FD-AA11-4D82-9753-0EABBAA0CFB6}">
      <tableStyleElement type="headerRow" dxfId="103"/>
      <tableStyleElement type="firstRowStripe" dxfId="102"/>
      <tableStyleElement type="secondRowStripe" dxfId="101"/>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onnections" Target="connections.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externalLink" Target="externalLinks/externalLink3.xml"/><Relationship Id="rId19" Type="http://schemas.openxmlformats.org/officeDocument/2006/relationships/customXml" Target="../customXml/item4.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1736679</xdr:colOff>
      <xdr:row>5</xdr:row>
      <xdr:rowOff>17109</xdr:rowOff>
    </xdr:to>
    <xdr:pic>
      <xdr:nvPicPr>
        <xdr:cNvPr id="2" name="Picture 1" descr="https://eiti.org/sites/default/files/styles/img-narrow/public/inline/logo_gradient_-_under.png?itok=F8fw0Tyz">
          <a:extLst>
            <a:ext uri="{FF2B5EF4-FFF2-40B4-BE49-F238E27FC236}">
              <a16:creationId xmlns:a16="http://schemas.microsoft.com/office/drawing/2014/main" id="{612DBB17-FAAC-426F-B513-DB1F8433E1E8}"/>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7248" t="7983" b="5883"/>
        <a:stretch/>
      </xdr:blipFill>
      <xdr:spPr bwMode="auto">
        <a:xfrm>
          <a:off x="276225" y="0"/>
          <a:ext cx="1736679" cy="99818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6</xdr:row>
      <xdr:rowOff>0</xdr:rowOff>
    </xdr:from>
    <xdr:to>
      <xdr:col>7</xdr:col>
      <xdr:colOff>0</xdr:colOff>
      <xdr:row>7</xdr:row>
      <xdr:rowOff>568</xdr:rowOff>
    </xdr:to>
    <xdr:grpSp>
      <xdr:nvGrpSpPr>
        <xdr:cNvPr id="3" name="Group 2">
          <a:extLst>
            <a:ext uri="{FF2B5EF4-FFF2-40B4-BE49-F238E27FC236}">
              <a16:creationId xmlns:a16="http://schemas.microsoft.com/office/drawing/2014/main" id="{394D159D-975B-4BA7-BE76-D412BD995A96}"/>
            </a:ext>
          </a:extLst>
        </xdr:cNvPr>
        <xdr:cNvGrpSpPr>
          <a:grpSpLocks/>
        </xdr:cNvGrpSpPr>
      </xdr:nvGrpSpPr>
      <xdr:grpSpPr bwMode="auto">
        <a:xfrm>
          <a:off x="266700" y="1019175"/>
          <a:ext cx="12592050" cy="48193"/>
          <a:chOff x="1134" y="1904"/>
          <a:chExt cx="9546" cy="181"/>
        </a:xfrm>
      </xdr:grpSpPr>
      <xdr:sp macro="" textlink="">
        <xdr:nvSpPr>
          <xdr:cNvPr id="4" name="Rectangle 3">
            <a:extLst>
              <a:ext uri="{FF2B5EF4-FFF2-40B4-BE49-F238E27FC236}">
                <a16:creationId xmlns:a16="http://schemas.microsoft.com/office/drawing/2014/main" id="{B38BED3E-B52D-3CC2-2AAC-09EEB9EA089D}"/>
              </a:ext>
            </a:extLst>
          </xdr:cNvPr>
          <xdr:cNvSpPr>
            <a:spLocks/>
          </xdr:cNvSpPr>
        </xdr:nvSpPr>
        <xdr:spPr bwMode="auto">
          <a:xfrm>
            <a:off x="1134" y="1904"/>
            <a:ext cx="321"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5" name="Rectangle 4">
            <a:extLst>
              <a:ext uri="{FF2B5EF4-FFF2-40B4-BE49-F238E27FC236}">
                <a16:creationId xmlns:a16="http://schemas.microsoft.com/office/drawing/2014/main" id="{AC51B1B3-C0D4-E775-9BCB-9E94CD3F8A7A}"/>
              </a:ext>
            </a:extLst>
          </xdr:cNvPr>
          <xdr:cNvSpPr>
            <a:spLocks/>
          </xdr:cNvSpPr>
        </xdr:nvSpPr>
        <xdr:spPr bwMode="auto">
          <a:xfrm>
            <a:off x="1564" y="1904"/>
            <a:ext cx="121"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6" name="Rectangle 5">
            <a:extLst>
              <a:ext uri="{FF2B5EF4-FFF2-40B4-BE49-F238E27FC236}">
                <a16:creationId xmlns:a16="http://schemas.microsoft.com/office/drawing/2014/main" id="{89F6D89E-2B83-94C9-B539-7FF044E06181}"/>
              </a:ext>
            </a:extLst>
          </xdr:cNvPr>
          <xdr:cNvSpPr>
            <a:spLocks/>
          </xdr:cNvSpPr>
        </xdr:nvSpPr>
        <xdr:spPr bwMode="auto">
          <a:xfrm>
            <a:off x="1682" y="1904"/>
            <a:ext cx="213"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7" name="Rectangle 6">
            <a:extLst>
              <a:ext uri="{FF2B5EF4-FFF2-40B4-BE49-F238E27FC236}">
                <a16:creationId xmlns:a16="http://schemas.microsoft.com/office/drawing/2014/main" id="{9DC3D97F-2BEE-52E5-92B3-4A0B7333D508}"/>
              </a:ext>
            </a:extLst>
          </xdr:cNvPr>
          <xdr:cNvSpPr>
            <a:spLocks/>
          </xdr:cNvSpPr>
        </xdr:nvSpPr>
        <xdr:spPr bwMode="auto">
          <a:xfrm>
            <a:off x="1449" y="1904"/>
            <a:ext cx="121"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8" name="Rectangle 7">
            <a:extLst>
              <a:ext uri="{FF2B5EF4-FFF2-40B4-BE49-F238E27FC236}">
                <a16:creationId xmlns:a16="http://schemas.microsoft.com/office/drawing/2014/main" id="{C1E3A546-555D-9503-AB59-888412202632}"/>
              </a:ext>
            </a:extLst>
          </xdr:cNvPr>
          <xdr:cNvSpPr>
            <a:spLocks/>
          </xdr:cNvSpPr>
        </xdr:nvSpPr>
        <xdr:spPr bwMode="auto">
          <a:xfrm>
            <a:off x="2006" y="1904"/>
            <a:ext cx="220"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9" name="Rectangle 8">
            <a:extLst>
              <a:ext uri="{FF2B5EF4-FFF2-40B4-BE49-F238E27FC236}">
                <a16:creationId xmlns:a16="http://schemas.microsoft.com/office/drawing/2014/main" id="{7E09B538-8DFA-CEC3-F2B5-F68B44F2C856}"/>
              </a:ext>
            </a:extLst>
          </xdr:cNvPr>
          <xdr:cNvSpPr>
            <a:spLocks/>
          </xdr:cNvSpPr>
        </xdr:nvSpPr>
        <xdr:spPr bwMode="auto">
          <a:xfrm>
            <a:off x="1797" y="1904"/>
            <a:ext cx="310"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0" name="Rectangle 9">
            <a:extLst>
              <a:ext uri="{FF2B5EF4-FFF2-40B4-BE49-F238E27FC236}">
                <a16:creationId xmlns:a16="http://schemas.microsoft.com/office/drawing/2014/main" id="{F667FD1A-DA89-F5A1-5B6E-EA658C146632}"/>
              </a:ext>
            </a:extLst>
          </xdr:cNvPr>
          <xdr:cNvSpPr>
            <a:spLocks/>
          </xdr:cNvSpPr>
        </xdr:nvSpPr>
        <xdr:spPr bwMode="auto">
          <a:xfrm>
            <a:off x="2331" y="1904"/>
            <a:ext cx="8349"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1" name="Rectangle 10">
            <a:extLst>
              <a:ext uri="{FF2B5EF4-FFF2-40B4-BE49-F238E27FC236}">
                <a16:creationId xmlns:a16="http://schemas.microsoft.com/office/drawing/2014/main" id="{80C79B89-0321-44DF-0E9A-F64904632D9C}"/>
              </a:ext>
            </a:extLst>
          </xdr:cNvPr>
          <xdr:cNvSpPr>
            <a:spLocks/>
          </xdr:cNvSpPr>
        </xdr:nvSpPr>
        <xdr:spPr bwMode="auto">
          <a:xfrm>
            <a:off x="2226" y="1909"/>
            <a:ext cx="108" cy="176"/>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0</xdr:row>
      <xdr:rowOff>0</xdr:rowOff>
    </xdr:from>
    <xdr:to>
      <xdr:col>14</xdr:col>
      <xdr:colOff>0</xdr:colOff>
      <xdr:row>0</xdr:row>
      <xdr:rowOff>0</xdr:rowOff>
    </xdr:to>
    <xdr:grpSp>
      <xdr:nvGrpSpPr>
        <xdr:cNvPr id="2" name="Group 1">
          <a:extLst>
            <a:ext uri="{FF2B5EF4-FFF2-40B4-BE49-F238E27FC236}">
              <a16:creationId xmlns:a16="http://schemas.microsoft.com/office/drawing/2014/main" id="{6696B2B6-341D-481B-9C3E-AFDF25FC9C46}"/>
            </a:ext>
          </a:extLst>
        </xdr:cNvPr>
        <xdr:cNvGrpSpPr>
          <a:grpSpLocks/>
        </xdr:cNvGrpSpPr>
      </xdr:nvGrpSpPr>
      <xdr:grpSpPr bwMode="auto">
        <a:xfrm>
          <a:off x="180975" y="0"/>
          <a:ext cx="21269325" cy="0"/>
          <a:chOff x="1133" y="1230"/>
          <a:chExt cx="8460" cy="208"/>
        </a:xfrm>
      </xdr:grpSpPr>
      <xdr:sp macro="" textlink="">
        <xdr:nvSpPr>
          <xdr:cNvPr id="3" name="Rektangel 2">
            <a:extLst>
              <a:ext uri="{FF2B5EF4-FFF2-40B4-BE49-F238E27FC236}">
                <a16:creationId xmlns:a16="http://schemas.microsoft.com/office/drawing/2014/main" id="{4CB0B500-AF30-4AA5-70E2-EE76EEB8D41D}"/>
              </a:ext>
            </a:extLst>
          </xdr:cNvPr>
          <xdr:cNvSpPr>
            <a:spLocks noChangeArrowheads="1"/>
          </xdr:cNvSpPr>
        </xdr:nvSpPr>
        <xdr:spPr bwMode="auto">
          <a:xfrm>
            <a:off x="1133" y="1230"/>
            <a:ext cx="8460" cy="208"/>
          </a:xfrm>
          <a:prstGeom prst="rect">
            <a:avLst/>
          </a:prstGeom>
          <a:solidFill>
            <a:srgbClr val="0076AF"/>
          </a:solidFill>
          <a:ln>
            <a:noFill/>
          </a:ln>
          <a:extLst>
            <a:ext uri="{91240B29-F687-4f45-9708-019B960494DF}"/>
          </a:extLst>
        </xdr:spPr>
        <xdr:txBody>
          <a:bodyPr rot="0" vert="horz" wrap="square" lIns="91440" tIns="45720" rIns="91440" bIns="45720" anchor="ctr" anchorCtr="0" upright="1">
            <a:noAutofit/>
          </a:bodyPr>
          <a:lstStyle/>
          <a:p>
            <a:endParaRPr lang="en-GB"/>
          </a:p>
        </xdr:txBody>
      </xdr:sp>
      <xdr:sp macro="" textlink="">
        <xdr:nvSpPr>
          <xdr:cNvPr id="4" name="Rektangel 3">
            <a:extLst>
              <a:ext uri="{FF2B5EF4-FFF2-40B4-BE49-F238E27FC236}">
                <a16:creationId xmlns:a16="http://schemas.microsoft.com/office/drawing/2014/main" id="{060F6AFE-ED41-3A97-BB8A-D36E3DCC1E16}"/>
              </a:ext>
            </a:extLst>
          </xdr:cNvPr>
          <xdr:cNvSpPr>
            <a:spLocks noChangeArrowheads="1"/>
          </xdr:cNvSpPr>
        </xdr:nvSpPr>
        <xdr:spPr bwMode="auto">
          <a:xfrm>
            <a:off x="2298" y="1230"/>
            <a:ext cx="750" cy="208"/>
          </a:xfrm>
          <a:prstGeom prst="rect">
            <a:avLst/>
          </a:prstGeom>
          <a:solidFill>
            <a:srgbClr val="56ADD6"/>
          </a:solidFill>
          <a:ln>
            <a:noFill/>
          </a:ln>
          <a:extLst>
            <a:ext uri="{91240B29-F687-4f45-9708-019B960494DF}"/>
          </a:extLst>
        </xdr:spPr>
        <xdr:txBody>
          <a:bodyPr rot="0" vert="horz" wrap="square" lIns="91440" tIns="45720" rIns="91440" bIns="45720" anchor="ctr" anchorCtr="0" upright="1">
            <a:noAutofit/>
          </a:bodyPr>
          <a:lstStyle/>
          <a:p>
            <a:endParaRPr lang="en-GB"/>
          </a:p>
        </xdr:txBody>
      </xdr:sp>
    </xdr:grpSp>
    <xdr:clientData/>
  </xdr:twoCellAnchor>
  <xdr:twoCellAnchor editAs="oneCell">
    <xdr:from>
      <xdr:col>12</xdr:col>
      <xdr:colOff>11206</xdr:colOff>
      <xdr:row>27</xdr:row>
      <xdr:rowOff>0</xdr:rowOff>
    </xdr:from>
    <xdr:to>
      <xdr:col>14</xdr:col>
      <xdr:colOff>18490</xdr:colOff>
      <xdr:row>58</xdr:row>
      <xdr:rowOff>128064</xdr:rowOff>
    </xdr:to>
    <xdr:pic>
      <xdr:nvPicPr>
        <xdr:cNvPr id="5" name="Picture 4">
          <a:extLst>
            <a:ext uri="{FF2B5EF4-FFF2-40B4-BE49-F238E27FC236}">
              <a16:creationId xmlns:a16="http://schemas.microsoft.com/office/drawing/2014/main" id="{81E2C749-D389-4F70-B4B9-5A144A0022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43336" y="4591050"/>
          <a:ext cx="7381539" cy="90406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7</xdr:col>
      <xdr:colOff>0</xdr:colOff>
      <xdr:row>3</xdr:row>
      <xdr:rowOff>0</xdr:rowOff>
    </xdr:from>
    <xdr:to>
      <xdr:col>7</xdr:col>
      <xdr:colOff>304800</xdr:colOff>
      <xdr:row>4</xdr:row>
      <xdr:rowOff>130175</xdr:rowOff>
    </xdr:to>
    <xdr:sp macro="" textlink="">
      <xdr:nvSpPr>
        <xdr:cNvPr id="2" name="AutoShape 260">
          <a:extLst>
            <a:ext uri="{FF2B5EF4-FFF2-40B4-BE49-F238E27FC236}">
              <a16:creationId xmlns:a16="http://schemas.microsoft.com/office/drawing/2014/main" id="{21265435-F409-465F-B86D-3040C15AEAF2}"/>
            </a:ext>
          </a:extLst>
        </xdr:cNvPr>
        <xdr:cNvSpPr>
          <a:spLocks noChangeAspect="1" noChangeArrowheads="1"/>
        </xdr:cNvSpPr>
      </xdr:nvSpPr>
      <xdr:spPr bwMode="auto">
        <a:xfrm>
          <a:off x="12296775" y="542925"/>
          <a:ext cx="304800" cy="3073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5</xdr:row>
      <xdr:rowOff>0</xdr:rowOff>
    </xdr:from>
    <xdr:to>
      <xdr:col>7</xdr:col>
      <xdr:colOff>304800</xdr:colOff>
      <xdr:row>6</xdr:row>
      <xdr:rowOff>130175</xdr:rowOff>
    </xdr:to>
    <xdr:sp macro="" textlink="">
      <xdr:nvSpPr>
        <xdr:cNvPr id="3" name="AutoShape 261">
          <a:extLst>
            <a:ext uri="{FF2B5EF4-FFF2-40B4-BE49-F238E27FC236}">
              <a16:creationId xmlns:a16="http://schemas.microsoft.com/office/drawing/2014/main" id="{2240B4D9-144F-4442-9D65-055E48480F48}"/>
            </a:ext>
          </a:extLst>
        </xdr:cNvPr>
        <xdr:cNvSpPr>
          <a:spLocks noChangeAspect="1" noChangeArrowheads="1"/>
        </xdr:cNvSpPr>
      </xdr:nvSpPr>
      <xdr:spPr bwMode="auto">
        <a:xfrm>
          <a:off x="12296775" y="904875"/>
          <a:ext cx="304800" cy="3073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10</xdr:row>
      <xdr:rowOff>0</xdr:rowOff>
    </xdr:from>
    <xdr:to>
      <xdr:col>7</xdr:col>
      <xdr:colOff>304800</xdr:colOff>
      <xdr:row>11</xdr:row>
      <xdr:rowOff>130175</xdr:rowOff>
    </xdr:to>
    <xdr:sp macro="" textlink="">
      <xdr:nvSpPr>
        <xdr:cNvPr id="4" name="AutoShape 262">
          <a:extLst>
            <a:ext uri="{FF2B5EF4-FFF2-40B4-BE49-F238E27FC236}">
              <a16:creationId xmlns:a16="http://schemas.microsoft.com/office/drawing/2014/main" id="{8731D87A-00CD-4D45-B666-3D4CC82979A6}"/>
            </a:ext>
          </a:extLst>
        </xdr:cNvPr>
        <xdr:cNvSpPr>
          <a:spLocks noChangeAspect="1" noChangeArrowheads="1"/>
        </xdr:cNvSpPr>
      </xdr:nvSpPr>
      <xdr:spPr bwMode="auto">
        <a:xfrm>
          <a:off x="12296775" y="1809750"/>
          <a:ext cx="304800" cy="3073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11</xdr:row>
      <xdr:rowOff>0</xdr:rowOff>
    </xdr:from>
    <xdr:to>
      <xdr:col>7</xdr:col>
      <xdr:colOff>304800</xdr:colOff>
      <xdr:row>12</xdr:row>
      <xdr:rowOff>130175</xdr:rowOff>
    </xdr:to>
    <xdr:sp macro="" textlink="">
      <xdr:nvSpPr>
        <xdr:cNvPr id="5" name="AutoShape 263">
          <a:extLst>
            <a:ext uri="{FF2B5EF4-FFF2-40B4-BE49-F238E27FC236}">
              <a16:creationId xmlns:a16="http://schemas.microsoft.com/office/drawing/2014/main" id="{255CE783-6BE0-4369-9BC1-EE9BC57B60DA}"/>
            </a:ext>
          </a:extLst>
        </xdr:cNvPr>
        <xdr:cNvSpPr>
          <a:spLocks noChangeAspect="1" noChangeArrowheads="1"/>
        </xdr:cNvSpPr>
      </xdr:nvSpPr>
      <xdr:spPr bwMode="auto">
        <a:xfrm>
          <a:off x="12296775" y="1990725"/>
          <a:ext cx="304800" cy="3073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14</xdr:row>
      <xdr:rowOff>0</xdr:rowOff>
    </xdr:from>
    <xdr:to>
      <xdr:col>7</xdr:col>
      <xdr:colOff>304800</xdr:colOff>
      <xdr:row>15</xdr:row>
      <xdr:rowOff>130175</xdr:rowOff>
    </xdr:to>
    <xdr:sp macro="" textlink="">
      <xdr:nvSpPr>
        <xdr:cNvPr id="6" name="AutoShape 264">
          <a:extLst>
            <a:ext uri="{FF2B5EF4-FFF2-40B4-BE49-F238E27FC236}">
              <a16:creationId xmlns:a16="http://schemas.microsoft.com/office/drawing/2014/main" id="{6288E829-0564-42D7-839B-009B4DDF8891}"/>
            </a:ext>
          </a:extLst>
        </xdr:cNvPr>
        <xdr:cNvSpPr>
          <a:spLocks noChangeAspect="1" noChangeArrowheads="1"/>
        </xdr:cNvSpPr>
      </xdr:nvSpPr>
      <xdr:spPr bwMode="auto">
        <a:xfrm>
          <a:off x="12296775" y="2533650"/>
          <a:ext cx="304800" cy="3073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32</xdr:row>
      <xdr:rowOff>0</xdr:rowOff>
    </xdr:from>
    <xdr:to>
      <xdr:col>7</xdr:col>
      <xdr:colOff>304800</xdr:colOff>
      <xdr:row>33</xdr:row>
      <xdr:rowOff>130175</xdr:rowOff>
    </xdr:to>
    <xdr:sp macro="" textlink="">
      <xdr:nvSpPr>
        <xdr:cNvPr id="7" name="AutoShape 265">
          <a:extLst>
            <a:ext uri="{FF2B5EF4-FFF2-40B4-BE49-F238E27FC236}">
              <a16:creationId xmlns:a16="http://schemas.microsoft.com/office/drawing/2014/main" id="{26BA7E71-AB72-462C-A55D-296689A0F701}"/>
            </a:ext>
          </a:extLst>
        </xdr:cNvPr>
        <xdr:cNvSpPr>
          <a:spLocks noChangeAspect="1" noChangeArrowheads="1"/>
        </xdr:cNvSpPr>
      </xdr:nvSpPr>
      <xdr:spPr bwMode="auto">
        <a:xfrm>
          <a:off x="12296775" y="5791200"/>
          <a:ext cx="304800" cy="3073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33</xdr:row>
      <xdr:rowOff>0</xdr:rowOff>
    </xdr:from>
    <xdr:to>
      <xdr:col>7</xdr:col>
      <xdr:colOff>304800</xdr:colOff>
      <xdr:row>34</xdr:row>
      <xdr:rowOff>130175</xdr:rowOff>
    </xdr:to>
    <xdr:sp macro="" textlink="">
      <xdr:nvSpPr>
        <xdr:cNvPr id="8" name="AutoShape 266">
          <a:extLst>
            <a:ext uri="{FF2B5EF4-FFF2-40B4-BE49-F238E27FC236}">
              <a16:creationId xmlns:a16="http://schemas.microsoft.com/office/drawing/2014/main" id="{3BA92B74-B9C4-4AC4-B998-3B0474A45553}"/>
            </a:ext>
          </a:extLst>
        </xdr:cNvPr>
        <xdr:cNvSpPr>
          <a:spLocks noChangeAspect="1" noChangeArrowheads="1"/>
        </xdr:cNvSpPr>
      </xdr:nvSpPr>
      <xdr:spPr bwMode="auto">
        <a:xfrm>
          <a:off x="12296775" y="5972175"/>
          <a:ext cx="304800" cy="3073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34</xdr:row>
      <xdr:rowOff>0</xdr:rowOff>
    </xdr:from>
    <xdr:to>
      <xdr:col>7</xdr:col>
      <xdr:colOff>304800</xdr:colOff>
      <xdr:row>35</xdr:row>
      <xdr:rowOff>130175</xdr:rowOff>
    </xdr:to>
    <xdr:sp macro="" textlink="">
      <xdr:nvSpPr>
        <xdr:cNvPr id="9" name="AutoShape 267">
          <a:extLst>
            <a:ext uri="{FF2B5EF4-FFF2-40B4-BE49-F238E27FC236}">
              <a16:creationId xmlns:a16="http://schemas.microsoft.com/office/drawing/2014/main" id="{CC0A22AF-B213-4F38-AB13-DB50B33D2552}"/>
            </a:ext>
          </a:extLst>
        </xdr:cNvPr>
        <xdr:cNvSpPr>
          <a:spLocks noChangeAspect="1" noChangeArrowheads="1"/>
        </xdr:cNvSpPr>
      </xdr:nvSpPr>
      <xdr:spPr bwMode="auto">
        <a:xfrm>
          <a:off x="12296775" y="6153150"/>
          <a:ext cx="304800" cy="3073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40</xdr:row>
      <xdr:rowOff>0</xdr:rowOff>
    </xdr:from>
    <xdr:to>
      <xdr:col>7</xdr:col>
      <xdr:colOff>304800</xdr:colOff>
      <xdr:row>41</xdr:row>
      <xdr:rowOff>130175</xdr:rowOff>
    </xdr:to>
    <xdr:sp macro="" textlink="">
      <xdr:nvSpPr>
        <xdr:cNvPr id="10" name="AutoShape 268">
          <a:extLst>
            <a:ext uri="{FF2B5EF4-FFF2-40B4-BE49-F238E27FC236}">
              <a16:creationId xmlns:a16="http://schemas.microsoft.com/office/drawing/2014/main" id="{23D2D204-3AD3-43C4-B263-394DD33ECFEA}"/>
            </a:ext>
          </a:extLst>
        </xdr:cNvPr>
        <xdr:cNvSpPr>
          <a:spLocks noChangeAspect="1" noChangeArrowheads="1"/>
        </xdr:cNvSpPr>
      </xdr:nvSpPr>
      <xdr:spPr bwMode="auto">
        <a:xfrm>
          <a:off x="12296775" y="7239000"/>
          <a:ext cx="304800" cy="3073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53</xdr:row>
      <xdr:rowOff>0</xdr:rowOff>
    </xdr:from>
    <xdr:to>
      <xdr:col>7</xdr:col>
      <xdr:colOff>304800</xdr:colOff>
      <xdr:row>54</xdr:row>
      <xdr:rowOff>130175</xdr:rowOff>
    </xdr:to>
    <xdr:sp macro="" textlink="">
      <xdr:nvSpPr>
        <xdr:cNvPr id="11" name="AutoShape 269">
          <a:extLst>
            <a:ext uri="{FF2B5EF4-FFF2-40B4-BE49-F238E27FC236}">
              <a16:creationId xmlns:a16="http://schemas.microsoft.com/office/drawing/2014/main" id="{8BC671FA-55F6-40DA-B3A8-D6A46AE2AE12}"/>
            </a:ext>
          </a:extLst>
        </xdr:cNvPr>
        <xdr:cNvSpPr>
          <a:spLocks noChangeAspect="1" noChangeArrowheads="1"/>
        </xdr:cNvSpPr>
      </xdr:nvSpPr>
      <xdr:spPr bwMode="auto">
        <a:xfrm>
          <a:off x="12296775" y="9591675"/>
          <a:ext cx="304800" cy="3073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67</xdr:row>
      <xdr:rowOff>0</xdr:rowOff>
    </xdr:from>
    <xdr:to>
      <xdr:col>7</xdr:col>
      <xdr:colOff>304800</xdr:colOff>
      <xdr:row>68</xdr:row>
      <xdr:rowOff>130175</xdr:rowOff>
    </xdr:to>
    <xdr:sp macro="" textlink="">
      <xdr:nvSpPr>
        <xdr:cNvPr id="12" name="AutoShape 270">
          <a:extLst>
            <a:ext uri="{FF2B5EF4-FFF2-40B4-BE49-F238E27FC236}">
              <a16:creationId xmlns:a16="http://schemas.microsoft.com/office/drawing/2014/main" id="{520BBCC5-E420-4DE6-8139-946D710CEA41}"/>
            </a:ext>
          </a:extLst>
        </xdr:cNvPr>
        <xdr:cNvSpPr>
          <a:spLocks noChangeAspect="1" noChangeArrowheads="1"/>
        </xdr:cNvSpPr>
      </xdr:nvSpPr>
      <xdr:spPr bwMode="auto">
        <a:xfrm>
          <a:off x="12296775" y="12125325"/>
          <a:ext cx="304800" cy="3073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69</xdr:row>
      <xdr:rowOff>0</xdr:rowOff>
    </xdr:from>
    <xdr:to>
      <xdr:col>7</xdr:col>
      <xdr:colOff>304800</xdr:colOff>
      <xdr:row>70</xdr:row>
      <xdr:rowOff>130175</xdr:rowOff>
    </xdr:to>
    <xdr:sp macro="" textlink="">
      <xdr:nvSpPr>
        <xdr:cNvPr id="13" name="AutoShape 271">
          <a:extLst>
            <a:ext uri="{FF2B5EF4-FFF2-40B4-BE49-F238E27FC236}">
              <a16:creationId xmlns:a16="http://schemas.microsoft.com/office/drawing/2014/main" id="{50F06A0A-8C4C-440D-9B29-CF50AED14AFB}"/>
            </a:ext>
          </a:extLst>
        </xdr:cNvPr>
        <xdr:cNvSpPr>
          <a:spLocks noChangeAspect="1" noChangeArrowheads="1"/>
        </xdr:cNvSpPr>
      </xdr:nvSpPr>
      <xdr:spPr bwMode="auto">
        <a:xfrm>
          <a:off x="12296775" y="12487275"/>
          <a:ext cx="304800" cy="3073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79</xdr:row>
      <xdr:rowOff>0</xdr:rowOff>
    </xdr:from>
    <xdr:to>
      <xdr:col>7</xdr:col>
      <xdr:colOff>304800</xdr:colOff>
      <xdr:row>80</xdr:row>
      <xdr:rowOff>130175</xdr:rowOff>
    </xdr:to>
    <xdr:sp macro="" textlink="">
      <xdr:nvSpPr>
        <xdr:cNvPr id="14" name="AutoShape 272">
          <a:extLst>
            <a:ext uri="{FF2B5EF4-FFF2-40B4-BE49-F238E27FC236}">
              <a16:creationId xmlns:a16="http://schemas.microsoft.com/office/drawing/2014/main" id="{B935B00B-9495-447D-9D24-722E0456868C}"/>
            </a:ext>
          </a:extLst>
        </xdr:cNvPr>
        <xdr:cNvSpPr>
          <a:spLocks noChangeAspect="1" noChangeArrowheads="1"/>
        </xdr:cNvSpPr>
      </xdr:nvSpPr>
      <xdr:spPr bwMode="auto">
        <a:xfrm>
          <a:off x="12296775" y="14297025"/>
          <a:ext cx="304800" cy="3073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85</xdr:row>
      <xdr:rowOff>0</xdr:rowOff>
    </xdr:from>
    <xdr:to>
      <xdr:col>7</xdr:col>
      <xdr:colOff>304800</xdr:colOff>
      <xdr:row>86</xdr:row>
      <xdr:rowOff>130175</xdr:rowOff>
    </xdr:to>
    <xdr:sp macro="" textlink="">
      <xdr:nvSpPr>
        <xdr:cNvPr id="15" name="AutoShape 273">
          <a:extLst>
            <a:ext uri="{FF2B5EF4-FFF2-40B4-BE49-F238E27FC236}">
              <a16:creationId xmlns:a16="http://schemas.microsoft.com/office/drawing/2014/main" id="{87EAAF36-2B84-47F4-8BF7-25012A8A77AB}"/>
            </a:ext>
          </a:extLst>
        </xdr:cNvPr>
        <xdr:cNvSpPr>
          <a:spLocks noChangeAspect="1" noChangeArrowheads="1"/>
        </xdr:cNvSpPr>
      </xdr:nvSpPr>
      <xdr:spPr bwMode="auto">
        <a:xfrm>
          <a:off x="12296775" y="15382875"/>
          <a:ext cx="304800" cy="3073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86</xdr:row>
      <xdr:rowOff>0</xdr:rowOff>
    </xdr:from>
    <xdr:to>
      <xdr:col>7</xdr:col>
      <xdr:colOff>304800</xdr:colOff>
      <xdr:row>87</xdr:row>
      <xdr:rowOff>130175</xdr:rowOff>
    </xdr:to>
    <xdr:sp macro="" textlink="">
      <xdr:nvSpPr>
        <xdr:cNvPr id="16" name="AutoShape 274">
          <a:extLst>
            <a:ext uri="{FF2B5EF4-FFF2-40B4-BE49-F238E27FC236}">
              <a16:creationId xmlns:a16="http://schemas.microsoft.com/office/drawing/2014/main" id="{8731EDE6-D412-472F-BCB5-BD7E392D24A9}"/>
            </a:ext>
          </a:extLst>
        </xdr:cNvPr>
        <xdr:cNvSpPr>
          <a:spLocks noChangeAspect="1" noChangeArrowheads="1"/>
        </xdr:cNvSpPr>
      </xdr:nvSpPr>
      <xdr:spPr bwMode="auto">
        <a:xfrm>
          <a:off x="12296775" y="15563850"/>
          <a:ext cx="304800" cy="3073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97</xdr:row>
      <xdr:rowOff>0</xdr:rowOff>
    </xdr:from>
    <xdr:to>
      <xdr:col>7</xdr:col>
      <xdr:colOff>304800</xdr:colOff>
      <xdr:row>98</xdr:row>
      <xdr:rowOff>130175</xdr:rowOff>
    </xdr:to>
    <xdr:sp macro="" textlink="">
      <xdr:nvSpPr>
        <xdr:cNvPr id="17" name="AutoShape 275">
          <a:extLst>
            <a:ext uri="{FF2B5EF4-FFF2-40B4-BE49-F238E27FC236}">
              <a16:creationId xmlns:a16="http://schemas.microsoft.com/office/drawing/2014/main" id="{12397C1C-3D1C-4060-A04B-3E0306FA0938}"/>
            </a:ext>
          </a:extLst>
        </xdr:cNvPr>
        <xdr:cNvSpPr>
          <a:spLocks noChangeAspect="1" noChangeArrowheads="1"/>
        </xdr:cNvSpPr>
      </xdr:nvSpPr>
      <xdr:spPr bwMode="auto">
        <a:xfrm>
          <a:off x="12296775" y="17554575"/>
          <a:ext cx="304800" cy="3073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108</xdr:row>
      <xdr:rowOff>0</xdr:rowOff>
    </xdr:from>
    <xdr:to>
      <xdr:col>7</xdr:col>
      <xdr:colOff>304800</xdr:colOff>
      <xdr:row>109</xdr:row>
      <xdr:rowOff>130175</xdr:rowOff>
    </xdr:to>
    <xdr:sp macro="" textlink="">
      <xdr:nvSpPr>
        <xdr:cNvPr id="18" name="AutoShape 276">
          <a:extLst>
            <a:ext uri="{FF2B5EF4-FFF2-40B4-BE49-F238E27FC236}">
              <a16:creationId xmlns:a16="http://schemas.microsoft.com/office/drawing/2014/main" id="{EF93ED6B-1043-4F30-9A3C-1CAFE1A4C1AE}"/>
            </a:ext>
          </a:extLst>
        </xdr:cNvPr>
        <xdr:cNvSpPr>
          <a:spLocks noChangeAspect="1" noChangeArrowheads="1"/>
        </xdr:cNvSpPr>
      </xdr:nvSpPr>
      <xdr:spPr bwMode="auto">
        <a:xfrm>
          <a:off x="12296775" y="19545300"/>
          <a:ext cx="304800" cy="3073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124</xdr:row>
      <xdr:rowOff>0</xdr:rowOff>
    </xdr:from>
    <xdr:to>
      <xdr:col>7</xdr:col>
      <xdr:colOff>304800</xdr:colOff>
      <xdr:row>125</xdr:row>
      <xdr:rowOff>130175</xdr:rowOff>
    </xdr:to>
    <xdr:sp macro="" textlink="">
      <xdr:nvSpPr>
        <xdr:cNvPr id="19" name="AutoShape 277">
          <a:extLst>
            <a:ext uri="{FF2B5EF4-FFF2-40B4-BE49-F238E27FC236}">
              <a16:creationId xmlns:a16="http://schemas.microsoft.com/office/drawing/2014/main" id="{4077B5A3-A4B7-49D7-8DA2-5C3BAA05793D}"/>
            </a:ext>
          </a:extLst>
        </xdr:cNvPr>
        <xdr:cNvSpPr>
          <a:spLocks noChangeAspect="1" noChangeArrowheads="1"/>
        </xdr:cNvSpPr>
      </xdr:nvSpPr>
      <xdr:spPr bwMode="auto">
        <a:xfrm>
          <a:off x="12296775" y="22440900"/>
          <a:ext cx="304800" cy="3073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kr98/Desktop/Data%20team/Translation%20Automation/SDT%20in%20different%20lang/en_eiti_summary_data_template_2.0_1.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https://extractives.sharepoint.com/sites/Data/Shared%20Documents/Summary%20data/2.0%20Summary%20Data%20-in%20review-/Tajikistan%202019-2021/2019%20Tajikistan%20Summary%20Data%20RU.xlsx" TargetMode="External"/><Relationship Id="rId1" Type="http://schemas.openxmlformats.org/officeDocument/2006/relationships/externalLinkPath" Target="/sites/Data/Shared%20Documents/Summary%20data/2.0%20Summary%20Data%20-in%20review-/Tajikistan%202019-2021/2019%20Tajikistan%20Summary%20Data%20RU.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kr98/Desktop/Data%20team/Translation%20Automation/SDT%20in%20different%20lang/Dictionary%20for%20SD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troduction"/>
      <sheetName val="Part 1 - About"/>
      <sheetName val="Part 2 - Disclosure checklist"/>
      <sheetName val="Part 3 - Reporting entities"/>
      <sheetName val="Part 4 - Government revenues"/>
      <sheetName val="Part 5 - Company data"/>
      <sheetName val="Lists"/>
      <sheetName val="en_eiti_summary_data_template_2"/>
    </sheetNames>
    <sheetDataSet>
      <sheetData sheetId="0" refreshError="1"/>
      <sheetData sheetId="1" refreshError="1"/>
      <sheetData sheetId="2" refreshError="1"/>
      <sheetData sheetId="3"/>
      <sheetData sheetId="4"/>
      <sheetData sheetId="5"/>
      <sheetData sheetId="6"/>
      <sheetData sheetId="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driveId="b!ZzBlGRgfYU-ZgNIfnAChIV-NUzbh9-dGuOaND2LOl2XNi5UMPf4QQ4RjABbRlVjM" itemId="01RABNIWPIH3TWQ3NL55E3BI6JQI7HXFED">
      <xxl21:absoluteUrl r:id="rId2"/>
    </xxl21:alternateUrls>
    <sheetNames>
      <sheetName val="Введение"/>
      <sheetName val="Часть 1 Сведения"/>
      <sheetName val="Часть 2 Контрольный список"/>
      <sheetName val="Часть 3 Отчитывающиеся субъект"/>
      <sheetName val="Часть 4 Доходы правительства"/>
      <sheetName val="Часть 5 Данные о компаниях"/>
      <sheetName val="Lists"/>
      <sheetName val="2019 Tajikistan Summary Data RU"/>
    </sheetNames>
    <sheetDataSet>
      <sheetData sheetId="0"/>
      <sheetData sheetId="1"/>
      <sheetData sheetId="2"/>
      <sheetData sheetId="3"/>
      <sheetData sheetId="4"/>
      <sheetData sheetId="5"/>
      <sheetData sheetId="6"/>
      <sheetData sheetId="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tro_eng"/>
      <sheetName val="Part 1_eng"/>
      <sheetName val="Part 2 - Disclosure checklist"/>
      <sheetName val="Part 3 - Reporting entities"/>
      <sheetName val="Part 4 - Government revenues"/>
      <sheetName val="Part 5 - Company data"/>
      <sheetName val="Dictionary"/>
      <sheetName val="Everything"/>
      <sheetName val="Table Part1"/>
      <sheetName val="Table Part2"/>
      <sheetName val="Table Part3"/>
      <sheetName val="Table Part4"/>
      <sheetName val="Table Part5"/>
      <sheetName val="Lists_en"/>
      <sheetName val="Lists_es"/>
      <sheetName val="Lists_fr"/>
      <sheetName val="Lists_ru"/>
      <sheetName val="Dictionary for SDT"/>
      <sheetName val="Shee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efreshError="1"/>
      <sheetData sheetId="18"/>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1FA085D6-B036-4ADC-9CE6-6FE6A0A4A1F6}" name="Companies" displayName="Companies" ref="B24:I48" totalsRowShown="0" headerRowDxfId="100" dataDxfId="99" tableBorderDxfId="98" headerRowCellStyle="Normal 2">
  <autoFilter ref="B24:I48" xr:uid="{29A02D02-B15A-4451-BC82-381511A5580C}"/>
  <tableColumns count="8">
    <tableColumn id="1" xr3:uid="{DA3722BB-8496-4ED7-8CF8-B6D92823C824}" name="Full company name" dataDxfId="97"/>
    <tableColumn id="7" xr3:uid="{4B2C1E77-B95D-4E16-A080-86CCBDD2C2CC}" name="Company type" dataDxfId="96" dataCellStyle="Normal 2"/>
    <tableColumn id="2" xr3:uid="{E68FCA8D-E42E-4DA8-AD05-C7C501804F9F}" name="Company ID number" dataDxfId="95"/>
    <tableColumn id="5" xr3:uid="{C85F773E-A805-47A2-9A66-46641A0D20C9}" name="Sector" dataDxfId="94" dataCellStyle="Normal 2"/>
    <tableColumn id="3" xr3:uid="{9E5777CE-8666-483A-9AA1-A511BF8EC834}" name="Commodities (comma-seperated)" dataDxfId="93" dataCellStyle="Normal 2"/>
    <tableColumn id="4" xr3:uid="{059EC28D-DCA9-45F7-A33D-33D771306059}" name="Stock exchange listing or company website " dataDxfId="92"/>
    <tableColumn id="8" xr3:uid="{7DD3E982-53BC-45E4-9747-EAC695318F45}" name="Audited financial statement (or balance sheet, cash flows, profit/loss statement if unavailable)" dataDxfId="91"/>
    <tableColumn id="6" xr3:uid="{58530B4E-E9C6-4046-B967-24833D9497A9}" name="Payments to Governments Report" dataDxfId="90"/>
  </tableColumns>
  <tableStyleInfo name="EITI Table"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A84D74A4-1FE9-4BEC-BACA-4CEB64201B3C}" name="Table5_Commodities_list" displayName="Table5_Commodities_list" ref="N2:P73" totalsRowShown="0" headerRowDxfId="21">
  <autoFilter ref="N2:P73" xr:uid="{00000000-0009-0000-0100-000005000000}"/>
  <sortState xmlns:xlrd2="http://schemas.microsoft.com/office/spreadsheetml/2017/richdata2" ref="N3:P73">
    <sortCondition ref="N2:N73"/>
  </sortState>
  <tableColumns count="3">
    <tableColumn id="1" xr3:uid="{2787BC1E-431B-49B2-B794-E52E49ED9AA8}" name="HS ProductCode" dataDxfId="20"/>
    <tableColumn id="2" xr3:uid="{6979FBE9-B8B4-45BD-90B7-DED52C32A893}" name="HS Product Description" dataDxfId="19"/>
    <tableColumn id="3" xr3:uid="{5CB3FE5B-4B16-4914-9529-8834C640CC50}" name="HS Product Description w volume" dataDxfId="18"/>
  </tableColumns>
  <tableStyleInfo name="EITI Table"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73C98EE7-4AC9-42A6-B4F7-994386E96698}" name="Table6_GFS_codes_classification" displayName="Table6_GFS_codes_classification" ref="S2:Y30" totalsRowShown="0" headerRowDxfId="17" dataDxfId="16">
  <autoFilter ref="S2:Y30" xr:uid="{00000000-0009-0000-0100-000007000000}"/>
  <tableColumns count="7">
    <tableColumn id="4" xr3:uid="{7A8A9F41-4C94-48B1-BD5E-96AB31611680}" name="Combined" dataDxfId="15"/>
    <tableColumn id="1" xr3:uid="{D6E0BB2A-EC0A-4D60-AC86-85433B2B96C1}" name="GFS description" dataDxfId="14"/>
    <tableColumn id="2" xr3:uid="{0C22D6DD-388D-4870-A534-A8F6F436E2B3}" name="GFS Code" dataDxfId="13"/>
    <tableColumn id="5" xr3:uid="{D9AF1490-B05C-4E03-9DA7-A7FDF1558B88}" name="GFS Level 1" dataDxfId="12"/>
    <tableColumn id="6" xr3:uid="{81FEB015-6470-4103-BC5F-19A12F3089ED}" name="GFS Level 2" dataDxfId="11"/>
    <tableColumn id="7" xr3:uid="{BE8932A6-036A-481D-B4F5-AD1B22D68A2E}" name="GFS Level 3" dataDxfId="10"/>
    <tableColumn id="8" xr3:uid="{D4C7EE45-3AFC-4B25-8AE8-F4FFDD93EE83}" name="GFS Level 4" dataDxfId="9"/>
  </tableColumns>
  <tableStyleInfo name="EITI Table"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B10C68C9-DE60-4937-BBDC-B6A976331DE6}" name="Table7_sectors" displayName="Table7_sectors" ref="AA2:AA9" totalsRowShown="0" headerRowDxfId="8" dataDxfId="7">
  <autoFilter ref="AA2:AA9" xr:uid="{00000000-0009-0000-0100-000008000000}"/>
  <tableColumns count="1">
    <tableColumn id="1" xr3:uid="{78C69D6C-95D7-4C98-825D-DD8663E8551F}" name="Sector(s)" dataDxfId="6"/>
  </tableColumns>
  <tableStyleInfo name="EITI Table"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78B29E17-9CC0-4735-9096-2EEB02A190C4}" name="Table12" displayName="Table12" ref="AC2:AC8" totalsRowShown="0" headerRowDxfId="5" dataDxfId="4">
  <autoFilter ref="AC2:AC8" xr:uid="{1ADBC98D-8EE2-4E2D-8292-B9B5E1C6604C}"/>
  <tableColumns count="1">
    <tableColumn id="1" xr3:uid="{63CC2ED9-BA10-4EFC-B2EE-41E973DB6397}" name="Project phases" dataDxfId="3"/>
  </tableColumns>
  <tableStyleInfo name="EITI Table"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6D829804-8183-4B5F-9F48-5A744F48ABAE}" name="Government_entity_type" displayName="Government_entity_type" ref="AE2:AE7" totalsRowShown="0" headerRowDxfId="2" dataDxfId="1">
  <autoFilter ref="AE2:AE7" xr:uid="{0BF01CFB-5BFF-465C-ABA9-A1B7D70AB6D1}"/>
  <tableColumns count="1">
    <tableColumn id="1" xr3:uid="{1BEC5EF5-1A99-49A5-BD76-6CAF8422564C}" name="&lt; Тип органа &gt;" dataDxfId="0"/>
  </tableColumns>
  <tableStyleInfo name="EITI Table"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62AF2F4B-BD4D-43A3-9CCC-EC3883538829}" name="Government_agencies" displayName="Government_agencies" ref="B14:E18" totalsRowShown="0" headerRowDxfId="89" dataDxfId="88" tableBorderDxfId="87" headerRowCellStyle="Normal 2">
  <autoFilter ref="B14:E18" xr:uid="{A8B4B39C-0D0F-4818-88C8-91C925EC55AF}"/>
  <tableColumns count="4">
    <tableColumn id="1" xr3:uid="{3A43FDF8-D3EF-445D-B822-C4A3B8E5395B}" name="Full name of agency" dataDxfId="86" dataCellStyle="Normal 2"/>
    <tableColumn id="4" xr3:uid="{23EAF8CB-8473-4EF5-B557-690DAB7AD87D}" name="Agency type" dataDxfId="85" dataCellStyle="Normal 2"/>
    <tableColumn id="2" xr3:uid="{5F6AA6E5-613E-442E-8C5F-480C2224E207}" name="ID number (if applicable)" dataDxfId="84"/>
    <tableColumn id="3" xr3:uid="{A78BFF11-DA08-4EE5-8CB5-93C9D45C7ED4}" name="Total reported" dataDxfId="83">
      <calculatedColumnFormula>SUMIF(Government_revenues_table[Government entity],Government_agencies[[#This Row],[Full name of agency]],Government_revenues_table[Revenue value])</calculatedColumnFormula>
    </tableColumn>
  </tableColumns>
  <tableStyleInfo name="EITI Table"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E3C62165-31B0-436F-90D5-F05E0D57B47D}" name="Companies15" displayName="Companies15" ref="B52:J69" totalsRowShown="0" headerRowDxfId="82" dataDxfId="81" tableBorderDxfId="80" headerRowCellStyle="Normal 2">
  <autoFilter ref="B52:J69" xr:uid="{BB4EE31E-36E6-444B-8B65-954004E3DCB7}"/>
  <tableColumns count="9">
    <tableColumn id="1" xr3:uid="{801F7A01-237E-45DE-AD37-9642277944CC}" name="Full project name" dataDxfId="79"/>
    <tableColumn id="2" xr3:uid="{8742B2B8-B9A7-4BAF-9671-4BA60E01BD0B}" name="Legal agreement reference number(s): contract, licence, lease, concession, …" dataDxfId="78"/>
    <tableColumn id="3" xr3:uid="{CF417E8C-2FDD-403B-849A-1AA4EABF2D12}" name="Affiliated companies, start with Operator" dataDxfId="77"/>
    <tableColumn id="5" xr3:uid="{ACCA9C34-241D-42A1-8498-AE2F0342C532}" name="Commodities (one commodity/row)" dataDxfId="76" dataCellStyle="Normal 2"/>
    <tableColumn id="6" xr3:uid="{6428DF2D-F52D-490C-8F61-0BE40FE93B2C}" name="Status" dataDxfId="75"/>
    <tableColumn id="7" xr3:uid="{74A486B1-C5A0-4A6D-BCE0-C13D8B1DACB4}" name="Production (volume)" dataDxfId="74"/>
    <tableColumn id="8" xr3:uid="{A1E3C3AA-1FD0-4586-BCCC-DD7014DA11A3}" name="Unit" dataDxfId="73"/>
    <tableColumn id="9" xr3:uid="{A47B1E1F-DEA7-427B-837A-9AE0B577B197}" name="Production (value)" dataDxfId="72" dataCellStyle="Normal 2"/>
    <tableColumn id="10" xr3:uid="{C8C2D094-92F3-4059-A83A-59F8C4F900EC}" name="Currency" dataDxfId="71"/>
  </tableColumns>
  <tableStyleInfo name="EITI Table"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2EDCB96B-D29E-4B22-BF52-D4F43F848FDC}" name="Government_revenues_table" displayName="Government_revenues_table" ref="B21:K48" totalsRowShown="0" headerRowDxfId="70" dataDxfId="69">
  <autoFilter ref="B21:K48" xr:uid="{00000000-0009-0000-0100-000006000000}"/>
  <sortState xmlns:xlrd2="http://schemas.microsoft.com/office/spreadsheetml/2017/richdata2" ref="B22:K48">
    <sortCondition descending="1" ref="J21:J48"/>
  </sortState>
  <tableColumns count="10">
    <tableColumn id="8" xr3:uid="{0E1D1379-16CA-4D22-9EC0-140EEE012D93}" name="GFS Level 1" dataDxfId="68">
      <calculatedColumnFormula>IFERROR(VLOOKUP(Government_revenues_table[[#This Row],[GFS Classification]],[2]!Table6_GFS_codes_classification[#Data],COLUMNS($F:F)+3,FALSE),"Do not enter data")</calculatedColumnFormula>
    </tableColumn>
    <tableColumn id="9" xr3:uid="{5D41A65D-B0F0-46E1-A8B1-C438664045EF}" name="GFS Level 2" dataDxfId="67">
      <calculatedColumnFormula>IFERROR(VLOOKUP(Government_revenues_table[[#This Row],[GFS Classification]],[2]!Table6_GFS_codes_classification[#Data],COLUMNS($F:G)+3,FALSE),"Do not enter data")</calculatedColumnFormula>
    </tableColumn>
    <tableColumn id="10" xr3:uid="{3C4845D6-D4B1-4156-8593-395A91494D80}" name="GFS Level 3" dataDxfId="66">
      <calculatedColumnFormula>IFERROR(VLOOKUP(Government_revenues_table[[#This Row],[GFS Classification]],[2]!Table6_GFS_codes_classification[#Data],COLUMNS($F:H)+3,FALSE),"Do not enter data")</calculatedColumnFormula>
    </tableColumn>
    <tableColumn id="7" xr3:uid="{974E77DC-7B09-400B-A108-C2A2F68A33FF}" name="GFS Level 4" dataDxfId="65">
      <calculatedColumnFormula>IFERROR(VLOOKUP(Government_revenues_table[[#This Row],[GFS Classification]],[2]!Table6_GFS_codes_classification[#Data],COLUMNS($F:I)+3,FALSE),"Do not enter data")</calculatedColumnFormula>
    </tableColumn>
    <tableColumn id="1" xr3:uid="{0AAB63D3-3E49-4180-8220-1D6B77C4D509}" name="GFS Classification" dataDxfId="64"/>
    <tableColumn id="11" xr3:uid="{18CBD52C-D0C9-4023-B530-D2174AAD7DCC}" name="Sector" dataDxfId="63"/>
    <tableColumn id="3" xr3:uid="{DC4D48C2-2D3F-4F8B-8372-A47882F2AA6B}" name="Revenue stream name" dataDxfId="62"/>
    <tableColumn id="4" xr3:uid="{7C819C98-9DE1-489C-89D4-6F90D8944F79}" name="Government entity" dataDxfId="61"/>
    <tableColumn id="5" xr3:uid="{4DC523D1-E9AF-4787-B98D-EA87F9BCEAC1}" name="Revenue value" dataDxfId="60"/>
    <tableColumn id="2" xr3:uid="{E66CAE0A-4DCE-4214-9444-C0309089B8BE}" name="Currency" dataDxfId="59"/>
  </tableColumns>
  <tableStyleInfo name="EITI Table"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2F5B554D-1194-456E-A183-206A95E8F1D5}" name="Table10" displayName="Table10" ref="B14:N15" totalsRowShown="0" headerRowDxfId="58" dataDxfId="57">
  <autoFilter ref="B14:N15" xr:uid="{F6A9E8DB-AAD3-4F23-BDF8-F73CD40C929E}"/>
  <tableColumns count="13">
    <tableColumn id="7" xr3:uid="{136CF3DE-884B-45E9-99A4-2FB458F37546}" name="Sector" dataDxfId="56"/>
    <tableColumn id="1" xr3:uid="{7538196B-97D2-431E-90A0-845847E8077A}" name="Company" dataDxfId="55"/>
    <tableColumn id="3" xr3:uid="{DFE37114-C3AD-44E0-A6FB-8A33D81E51A9}" name="Government entity" dataDxfId="54"/>
    <tableColumn id="4" xr3:uid="{1DC0A830-E4CA-4A2D-9F26-579320CC5296}" name="Revenue stream name" dataDxfId="53"/>
    <tableColumn id="5" xr3:uid="{8FB05567-8C3B-41C5-B264-8CBD9540917E}" name="Levied on project (Y/N)" dataDxfId="52"/>
    <tableColumn id="6" xr3:uid="{5F9FA7C0-A2E4-4E5A-A3B4-2793E7C3A4D6}" name="Reported by project (Y/N)" dataDxfId="51"/>
    <tableColumn id="2" xr3:uid="{11788F87-2C83-471C-8478-E2D0F564F534}" name="Project name" dataDxfId="50"/>
    <tableColumn id="13" xr3:uid="{354BB216-38D8-4EB5-96FB-C07F65EDCA9E}" name="Reporting currency" dataDxfId="49"/>
    <tableColumn id="14" xr3:uid="{79753344-582B-42D0-9698-00B90D0AF93D}" name="Revenue value" dataDxfId="48"/>
    <tableColumn id="18" xr3:uid="{6864F4EF-DD51-4267-B6CE-FBFCB19522DE}" name="Payment made in-kind (Y/N)" dataDxfId="47"/>
    <tableColumn id="8" xr3:uid="{82208F9C-CACF-460F-ACA2-8C678ED64386}" name="In-kind volume (if applicable)" dataDxfId="46"/>
    <tableColumn id="9" xr3:uid="{312F510D-F5B9-4487-89A4-97B036856EB8}" name="Unit (if applicable)" dataDxfId="45"/>
    <tableColumn id="10" xr3:uid="{4EB055A5-8AAE-47B1-98A4-C9F512DF6784}" name="Comments" dataDxfId="44"/>
  </tableColumns>
  <tableStyleInfo name="EITI Table"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6C63A617-19C9-435C-BB29-C5A86BBDCC74}" name="Table1_Country_codes_and_currencies" displayName="Table1_Country_codes_and_currencies" ref="A2:G246" totalsRowShown="0" headerRowDxfId="43" dataDxfId="42">
  <autoFilter ref="A2:G246" xr:uid="{00000000-0009-0000-0100-000001000000}"/>
  <sortState xmlns:xlrd2="http://schemas.microsoft.com/office/spreadsheetml/2017/richdata2" ref="A3:G246">
    <sortCondition ref="A2:A246"/>
  </sortState>
  <tableColumns count="7">
    <tableColumn id="1" xr3:uid="{879904C1-28E8-4CA4-8343-379DFE69F2F3}" name="Country or Area name" dataDxfId="41"/>
    <tableColumn id="2" xr3:uid="{7A178003-59C8-4BF7-B13E-41A259485347}" name="ISO Alpha-2 Code" dataDxfId="40"/>
    <tableColumn id="3" xr3:uid="{0DEC5BA9-610A-4C3F-85EB-2D39E23C7228}" name="ISO Alpha-3 Code" dataDxfId="39"/>
    <tableColumn id="4" xr3:uid="{60026703-4F6E-4434-8E38-0C0E2E0C106E}" name="ISO Numeric Code (UN M49)" dataDxfId="38"/>
    <tableColumn id="5" xr3:uid="{8F02A322-9D88-49FB-BF7E-B837E51BAE42}" name="Currency code (ISO-4217)" dataDxfId="37"/>
    <tableColumn id="6" xr3:uid="{6A5EB1BD-908E-48F6-8022-DDD2627A4BEE}" name="Currency code num (ISO-4217)" dataDxfId="36"/>
    <tableColumn id="7" xr3:uid="{09524F58-6DE9-42D6-B7DD-C000D2E92612}" name="Currency" dataDxfId="35"/>
  </tableColumns>
  <tableStyleInfo name="EITI Table"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9EE341D0-9546-4A38-9B03-BEDD374413B9}" name="Table2_Simple_options" displayName="Table2_Simple_options" ref="I2:I7" totalsRowShown="0" headerRowDxfId="34" dataDxfId="33">
  <autoFilter ref="I2:I7" xr:uid="{00000000-0009-0000-0100-000002000000}"/>
  <tableColumns count="1">
    <tableColumn id="1" xr3:uid="{B8C4F99B-F415-47F9-905E-940505799A8B}" name="List" dataDxfId="32"/>
  </tableColumns>
  <tableStyleInfo name="EITI Table"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DD38DB9A-3154-4540-836B-5BA4905B6F02}" name="Table4_Currency_code_list" displayName="Table4_Currency_code_list" ref="I10:K168" totalsRowShown="0" headerRowDxfId="31" dataDxfId="30" headerRowBorderDxfId="28" tableBorderDxfId="29">
  <autoFilter ref="I10:K168" xr:uid="{00000000-0009-0000-0100-000004000000}"/>
  <tableColumns count="3">
    <tableColumn id="1" xr3:uid="{33C0E9B3-667C-4428-B539-E34A321B88CC}" name="Currency code (ISO-4217)" dataDxfId="27"/>
    <tableColumn id="2" xr3:uid="{674E75ED-3AF5-49FC-B65B-CE681A7968A9}" name="Currency code num (ISO-4217)" dataDxfId="26"/>
    <tableColumn id="3" xr3:uid="{F6DA7A90-0573-4C73-B4FF-4DAAFF8F050D}" name="Currency" dataDxfId="25"/>
  </tableColumns>
  <tableStyleInfo name="EITI Table"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63EDA6BC-4A3B-4E11-987D-27A99B488995}" name="Table3_Reporting_options" displayName="Table3_Reporting_options" ref="K2:K7" totalsRowShown="0" headerRowDxfId="24" dataDxfId="23">
  <autoFilter ref="K2:K7" xr:uid="{00000000-0009-0000-0100-000003000000}"/>
  <tableColumns count="1">
    <tableColumn id="1" xr3:uid="{A4DBAEE3-EF0E-443F-842A-03F67E22E1B4}" name="List" dataDxfId="22"/>
  </tableColumns>
  <tableStyleInfo name="EITI Table"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eiti.org/countries" TargetMode="External"/><Relationship Id="rId13" Type="http://schemas.openxmlformats.org/officeDocument/2006/relationships/drawing" Target="../drawings/drawing1.xml"/><Relationship Id="rId3" Type="http://schemas.openxmlformats.org/officeDocument/2006/relationships/hyperlink" Target="mailto:data@eiti.org" TargetMode="External"/><Relationship Id="rId7" Type="http://schemas.openxmlformats.org/officeDocument/2006/relationships/hyperlink" Target="mailto:data@eiti.org" TargetMode="External"/><Relationship Id="rId12" Type="http://schemas.openxmlformats.org/officeDocument/2006/relationships/printerSettings" Target="../printerSettings/printerSettings1.bin"/><Relationship Id="rId2" Type="http://schemas.openxmlformats.org/officeDocument/2006/relationships/hyperlink" Target="mailto:data@eiti.org" TargetMode="External"/><Relationship Id="rId1" Type="http://schemas.openxmlformats.org/officeDocument/2006/relationships/hyperlink" Target="https://eiti.org/data" TargetMode="External"/><Relationship Id="rId6" Type="http://schemas.openxmlformats.org/officeDocument/2006/relationships/hyperlink" Target="https://eiti.org/summary-data-template" TargetMode="External"/><Relationship Id="rId11" Type="http://schemas.openxmlformats.org/officeDocument/2006/relationships/hyperlink" Target="mailto:data@eiti.org?subject=Summary%20data%20feedback" TargetMode="External"/><Relationship Id="rId5" Type="http://schemas.openxmlformats.org/officeDocument/2006/relationships/hyperlink" Target="mailto:data@eiti.org" TargetMode="External"/><Relationship Id="rId10" Type="http://schemas.openxmlformats.org/officeDocument/2006/relationships/hyperlink" Target="https://eiti.org/countries" TargetMode="External"/><Relationship Id="rId4" Type="http://schemas.openxmlformats.org/officeDocument/2006/relationships/hyperlink" Target="mailto:data@eiti.org" TargetMode="External"/><Relationship Id="rId9" Type="http://schemas.openxmlformats.org/officeDocument/2006/relationships/hyperlink" Target="https://eiti.org/countries"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mailto:data@eiti.org" TargetMode="External"/><Relationship Id="rId13" Type="http://schemas.openxmlformats.org/officeDocument/2006/relationships/hyperlink" Target="https://eiti.org/sites/default/files/attachments/russian_2017-2018_eiti_report_tajikistan.pdf" TargetMode="External"/><Relationship Id="rId3" Type="http://schemas.openxmlformats.org/officeDocument/2006/relationships/hyperlink" Target="https://eiti.org/document/standard" TargetMode="External"/><Relationship Id="rId7" Type="http://schemas.openxmlformats.org/officeDocument/2006/relationships/hyperlink" Target="mailto:data@eiti.org" TargetMode="External"/><Relationship Id="rId12" Type="http://schemas.openxmlformats.org/officeDocument/2006/relationships/hyperlink" Target="https://eiti.org/countries" TargetMode="External"/><Relationship Id="rId2" Type="http://schemas.openxmlformats.org/officeDocument/2006/relationships/hyperlink" Target="https://en.wikipedia.org/wiki/ISO_4217" TargetMode="External"/><Relationship Id="rId16" Type="http://schemas.openxmlformats.org/officeDocument/2006/relationships/printerSettings" Target="../printerSettings/printerSettings2.bin"/><Relationship Id="rId1" Type="http://schemas.openxmlformats.org/officeDocument/2006/relationships/hyperlink" Target="mailto:data@eiti.org" TargetMode="External"/><Relationship Id="rId6" Type="http://schemas.openxmlformats.org/officeDocument/2006/relationships/hyperlink" Target="mailto:data@eiti.org" TargetMode="External"/><Relationship Id="rId11" Type="http://schemas.openxmlformats.org/officeDocument/2006/relationships/hyperlink" Target="https://eiti.org/countries" TargetMode="External"/><Relationship Id="rId5" Type="http://schemas.openxmlformats.org/officeDocument/2006/relationships/hyperlink" Target="mailto:data@eiti.org" TargetMode="External"/><Relationship Id="rId15" Type="http://schemas.openxmlformats.org/officeDocument/2006/relationships/hyperlink" Target="mailto:szheng@eiti.org" TargetMode="External"/><Relationship Id="rId10" Type="http://schemas.openxmlformats.org/officeDocument/2006/relationships/hyperlink" Target="https://eiti.org/countries" TargetMode="External"/><Relationship Id="rId4" Type="http://schemas.openxmlformats.org/officeDocument/2006/relationships/hyperlink" Target="https://eiti.org/document/standard" TargetMode="External"/><Relationship Id="rId9" Type="http://schemas.openxmlformats.org/officeDocument/2006/relationships/hyperlink" Target="https://eiti.org/summary-data-template" TargetMode="External"/><Relationship Id="rId14" Type="http://schemas.openxmlformats.org/officeDocument/2006/relationships/hyperlink" Target="https://eiti.org/sites/default/files/attachments/russian_2017-2018_eiti_report_tajikistan.pdf"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s://eiti.org/document/standard" TargetMode="External"/><Relationship Id="rId13" Type="http://schemas.openxmlformats.org/officeDocument/2006/relationships/hyperlink" Target="https://eiti.org/document/standard" TargetMode="External"/><Relationship Id="rId18" Type="http://schemas.openxmlformats.org/officeDocument/2006/relationships/hyperlink" Target="https://eiti.org/document/standard" TargetMode="External"/><Relationship Id="rId26" Type="http://schemas.openxmlformats.org/officeDocument/2006/relationships/hyperlink" Target="https://eiti.org/document/standard" TargetMode="External"/><Relationship Id="rId3" Type="http://schemas.openxmlformats.org/officeDocument/2006/relationships/hyperlink" Target="https://eiti.org/document/standard" TargetMode="External"/><Relationship Id="rId21" Type="http://schemas.openxmlformats.org/officeDocument/2006/relationships/hyperlink" Target="https://eiti.org/document/standard" TargetMode="External"/><Relationship Id="rId7" Type="http://schemas.openxmlformats.org/officeDocument/2006/relationships/hyperlink" Target="https://eiti.org/document/standard" TargetMode="External"/><Relationship Id="rId12" Type="http://schemas.openxmlformats.org/officeDocument/2006/relationships/hyperlink" Target="https://eiti.org/document/standard" TargetMode="External"/><Relationship Id="rId17" Type="http://schemas.openxmlformats.org/officeDocument/2006/relationships/hyperlink" Target="https://eiti.org/document/standard" TargetMode="External"/><Relationship Id="rId25" Type="http://schemas.openxmlformats.org/officeDocument/2006/relationships/hyperlink" Target="https://eiti.org/document/standard" TargetMode="External"/><Relationship Id="rId2" Type="http://schemas.openxmlformats.org/officeDocument/2006/relationships/hyperlink" Target="https://eiti.org/document/standard" TargetMode="External"/><Relationship Id="rId16" Type="http://schemas.openxmlformats.org/officeDocument/2006/relationships/hyperlink" Target="https://eiti.org/document/standard" TargetMode="External"/><Relationship Id="rId20" Type="http://schemas.openxmlformats.org/officeDocument/2006/relationships/hyperlink" Target="https://eiti.org/document/standard" TargetMode="External"/><Relationship Id="rId29" Type="http://schemas.openxmlformats.org/officeDocument/2006/relationships/hyperlink" Target="https://eiti.org/ru/document/eiti-summary-data-template" TargetMode="External"/><Relationship Id="rId1" Type="http://schemas.openxmlformats.org/officeDocument/2006/relationships/hyperlink" Target="https://unstats.un.org/unsd/tradekb/Knowledgebase/50018/Harmonized-Commodity-Description-and-Coding-Systems-HS" TargetMode="External"/><Relationship Id="rId6" Type="http://schemas.openxmlformats.org/officeDocument/2006/relationships/hyperlink" Target="mailto:data@eiti.org" TargetMode="External"/><Relationship Id="rId11" Type="http://schemas.openxmlformats.org/officeDocument/2006/relationships/hyperlink" Target="https://eiti.org/document/standard" TargetMode="External"/><Relationship Id="rId24" Type="http://schemas.openxmlformats.org/officeDocument/2006/relationships/hyperlink" Target="https://eiti.org/document/standard" TargetMode="External"/><Relationship Id="rId5" Type="http://schemas.openxmlformats.org/officeDocument/2006/relationships/hyperlink" Target="https://eiti.org/summary-data-template" TargetMode="External"/><Relationship Id="rId15" Type="http://schemas.openxmlformats.org/officeDocument/2006/relationships/hyperlink" Target="https://eiti.org/document/standard" TargetMode="External"/><Relationship Id="rId23" Type="http://schemas.openxmlformats.org/officeDocument/2006/relationships/hyperlink" Target="https://eiti.org/document/standard" TargetMode="External"/><Relationship Id="rId28" Type="http://schemas.openxmlformats.org/officeDocument/2006/relationships/hyperlink" Target="https://eiti.org/document/standard" TargetMode="External"/><Relationship Id="rId10" Type="http://schemas.openxmlformats.org/officeDocument/2006/relationships/hyperlink" Target="https://eiti.org/document/standard" TargetMode="External"/><Relationship Id="rId19" Type="http://schemas.openxmlformats.org/officeDocument/2006/relationships/hyperlink" Target="https://eiti.org/document/standard" TargetMode="External"/><Relationship Id="rId31" Type="http://schemas.openxmlformats.org/officeDocument/2006/relationships/printerSettings" Target="../printerSettings/printerSettings3.bin"/><Relationship Id="rId4" Type="http://schemas.openxmlformats.org/officeDocument/2006/relationships/hyperlink" Target="https://eiti.org/document/standard" TargetMode="External"/><Relationship Id="rId9" Type="http://schemas.openxmlformats.org/officeDocument/2006/relationships/hyperlink" Target="https://eiti.org/document/standard" TargetMode="External"/><Relationship Id="rId14" Type="http://schemas.openxmlformats.org/officeDocument/2006/relationships/hyperlink" Target="https://eiti.org/document/standard" TargetMode="External"/><Relationship Id="rId22" Type="http://schemas.openxmlformats.org/officeDocument/2006/relationships/hyperlink" Target="https://eiti.org/document/standard" TargetMode="External"/><Relationship Id="rId27" Type="http://schemas.openxmlformats.org/officeDocument/2006/relationships/hyperlink" Target="https://unstats.un.org/unsd/nationalaccount/sna2008.asp" TargetMode="External"/><Relationship Id="rId30" Type="http://schemas.openxmlformats.org/officeDocument/2006/relationships/hyperlink" Target="https://moliya.tj/ru/" TargetMode="External"/></Relationships>
</file>

<file path=xl/worksheets/_rels/sheet4.xml.rels><?xml version="1.0" encoding="UTF-8" standalone="yes"?>
<Relationships xmlns="http://schemas.openxmlformats.org/package/2006/relationships"><Relationship Id="rId8" Type="http://schemas.openxmlformats.org/officeDocument/2006/relationships/table" Target="../tables/table3.xml"/><Relationship Id="rId3" Type="http://schemas.openxmlformats.org/officeDocument/2006/relationships/hyperlink" Target="https://eiti.org/ru/document/eiti-summary-data-template" TargetMode="External"/><Relationship Id="rId7" Type="http://schemas.openxmlformats.org/officeDocument/2006/relationships/table" Target="../tables/table2.xml"/><Relationship Id="rId2" Type="http://schemas.openxmlformats.org/officeDocument/2006/relationships/hyperlink" Target="https://eiti.org/summary-data-template" TargetMode="External"/><Relationship Id="rId1" Type="http://schemas.openxmlformats.org/officeDocument/2006/relationships/hyperlink" Target="mailto:data@eiti.org" TargetMode="External"/><Relationship Id="rId6" Type="http://schemas.openxmlformats.org/officeDocument/2006/relationships/table" Target="../tables/table1.xml"/><Relationship Id="rId5" Type="http://schemas.openxmlformats.org/officeDocument/2006/relationships/printerSettings" Target="../printerSettings/printerSettings4.bin"/><Relationship Id="rId4" Type="http://schemas.openxmlformats.org/officeDocument/2006/relationships/hyperlink" Target="mailto:data@eiti.org" TargetMode="External"/></Relationships>
</file>

<file path=xl/worksheets/_rels/sheet5.xml.rels><?xml version="1.0" encoding="UTF-8" standalone="yes"?>
<Relationships xmlns="http://schemas.openxmlformats.org/package/2006/relationships"><Relationship Id="rId8" Type="http://schemas.openxmlformats.org/officeDocument/2006/relationships/drawing" Target="../drawings/drawing2.xml"/><Relationship Id="rId3" Type="http://schemas.openxmlformats.org/officeDocument/2006/relationships/hyperlink" Target="https://eiti.org/summary-data-template" TargetMode="External"/><Relationship Id="rId7" Type="http://schemas.openxmlformats.org/officeDocument/2006/relationships/printerSettings" Target="../printerSettings/printerSettings5.bin"/><Relationship Id="rId2" Type="http://schemas.openxmlformats.org/officeDocument/2006/relationships/hyperlink" Target="https://eiti.org/document/standard" TargetMode="External"/><Relationship Id="rId1" Type="http://schemas.openxmlformats.org/officeDocument/2006/relationships/hyperlink" Target="https://eiti.org/document/standard" TargetMode="External"/><Relationship Id="rId6" Type="http://schemas.openxmlformats.org/officeDocument/2006/relationships/hyperlink" Target="https://eiti.org/ru/document/eiti-summary-data-template" TargetMode="External"/><Relationship Id="rId5" Type="http://schemas.openxmlformats.org/officeDocument/2006/relationships/hyperlink" Target="mailto:data@eiti.org" TargetMode="External"/><Relationship Id="rId4" Type="http://schemas.openxmlformats.org/officeDocument/2006/relationships/hyperlink" Target="https://eiti.org/ru/document/eiti-summary-data-template" TargetMode="External"/><Relationship Id="rId9" Type="http://schemas.openxmlformats.org/officeDocument/2006/relationships/table" Target="../tables/table4.xml"/></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mailto:data@eiti.org" TargetMode="External"/><Relationship Id="rId1" Type="http://schemas.openxmlformats.org/officeDocument/2006/relationships/hyperlink" Target="https://eiti.org/document/standard" TargetMode="External"/><Relationship Id="rId4" Type="http://schemas.openxmlformats.org/officeDocument/2006/relationships/table" Target="../tables/table5.xml"/></Relationships>
</file>

<file path=xl/worksheets/_rels/sheet7.xml.rels><?xml version="1.0" encoding="UTF-8" standalone="yes"?>
<Relationships xmlns="http://schemas.openxmlformats.org/package/2006/relationships"><Relationship Id="rId8" Type="http://schemas.openxmlformats.org/officeDocument/2006/relationships/table" Target="../tables/table11.xml"/><Relationship Id="rId3" Type="http://schemas.openxmlformats.org/officeDocument/2006/relationships/table" Target="../tables/table6.xml"/><Relationship Id="rId7" Type="http://schemas.openxmlformats.org/officeDocument/2006/relationships/table" Target="../tables/table10.xml"/><Relationship Id="rId2" Type="http://schemas.openxmlformats.org/officeDocument/2006/relationships/drawing" Target="../drawings/drawing3.xml"/><Relationship Id="rId1" Type="http://schemas.openxmlformats.org/officeDocument/2006/relationships/printerSettings" Target="../printerSettings/printerSettings7.bin"/><Relationship Id="rId6" Type="http://schemas.openxmlformats.org/officeDocument/2006/relationships/table" Target="../tables/table9.xml"/><Relationship Id="rId11" Type="http://schemas.openxmlformats.org/officeDocument/2006/relationships/table" Target="../tables/table14.xml"/><Relationship Id="rId5" Type="http://schemas.openxmlformats.org/officeDocument/2006/relationships/table" Target="../tables/table8.xml"/><Relationship Id="rId10" Type="http://schemas.openxmlformats.org/officeDocument/2006/relationships/table" Target="../tables/table13.xml"/><Relationship Id="rId4" Type="http://schemas.openxmlformats.org/officeDocument/2006/relationships/table" Target="../tables/table7.xml"/><Relationship Id="rId9" Type="http://schemas.openxmlformats.org/officeDocument/2006/relationships/table" Target="../tables/table1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374784-6080-4765-8010-115FFB9C178A}">
  <sheetPr codeName="Sheet1"/>
  <dimension ref="B1:G57"/>
  <sheetViews>
    <sheetView showGridLines="0" zoomScale="70" zoomScaleNormal="70" workbookViewId="0">
      <selection activeCell="G4" sqref="G4"/>
    </sheetView>
  </sheetViews>
  <sheetFormatPr defaultColWidth="4" defaultRowHeight="24" customHeight="1"/>
  <cols>
    <col min="1" max="1" width="4" style="2"/>
    <col min="2" max="2" width="4" style="2" hidden="1" customWidth="1"/>
    <col min="3" max="3" width="76.5703125" style="2" customWidth="1"/>
    <col min="4" max="4" width="2.7109375" style="2" customWidth="1"/>
    <col min="5" max="5" width="56.28515625" style="2" customWidth="1"/>
    <col min="6" max="6" width="2.7109375" style="2" customWidth="1"/>
    <col min="7" max="7" width="50.5703125" style="2" customWidth="1"/>
    <col min="8" max="16384" width="4" style="2"/>
  </cols>
  <sheetData>
    <row r="1" spans="3:7" ht="15.75" customHeight="1">
      <c r="C1" s="1"/>
    </row>
    <row r="2" spans="3:7" ht="15"/>
    <row r="3" spans="3:7" ht="15">
      <c r="E3" s="3"/>
      <c r="G3" s="3"/>
    </row>
    <row r="4" spans="3:7" ht="16.149999999999999">
      <c r="E4" s="3" t="s">
        <v>0</v>
      </c>
      <c r="G4" s="4">
        <v>45118</v>
      </c>
    </row>
    <row r="5" spans="3:7" ht="15"/>
    <row r="6" spans="3:7" ht="3.75" customHeight="1"/>
    <row r="7" spans="3:7" ht="3.75" customHeight="1"/>
    <row r="8" spans="3:7" ht="15"/>
    <row r="9" spans="3:7" ht="15">
      <c r="C9" s="5"/>
      <c r="D9" s="6"/>
      <c r="E9" s="6"/>
      <c r="F9" s="7"/>
      <c r="G9" s="7"/>
    </row>
    <row r="10" spans="3:7">
      <c r="C10" s="8" t="s">
        <v>1</v>
      </c>
      <c r="D10" s="9"/>
      <c r="E10" s="9"/>
      <c r="F10" s="7"/>
      <c r="G10" s="7"/>
    </row>
    <row r="11" spans="3:7" ht="15">
      <c r="C11" s="10" t="s">
        <v>2</v>
      </c>
      <c r="D11" s="11"/>
      <c r="E11" s="11"/>
      <c r="F11" s="7"/>
      <c r="G11" s="7"/>
    </row>
    <row r="12" spans="3:7" ht="15">
      <c r="C12" s="5"/>
      <c r="D12" s="6"/>
      <c r="E12" s="6"/>
      <c r="F12" s="7"/>
      <c r="G12" s="7"/>
    </row>
    <row r="13" spans="3:7" ht="15">
      <c r="C13" s="12" t="s">
        <v>3</v>
      </c>
      <c r="D13" s="6"/>
      <c r="E13" s="6"/>
      <c r="F13" s="7"/>
      <c r="G13" s="7"/>
    </row>
    <row r="14" spans="3:7" ht="15">
      <c r="C14" s="264" t="s">
        <v>4</v>
      </c>
      <c r="D14" s="264"/>
      <c r="E14" s="264"/>
      <c r="F14" s="7"/>
      <c r="G14" s="7"/>
    </row>
    <row r="15" spans="3:7" ht="15">
      <c r="C15" s="13"/>
      <c r="D15" s="13"/>
      <c r="E15" s="13"/>
      <c r="F15" s="7"/>
      <c r="G15" s="7"/>
    </row>
    <row r="16" spans="3:7" ht="15">
      <c r="C16" s="14" t="s">
        <v>5</v>
      </c>
      <c r="D16" s="15"/>
      <c r="E16" s="15"/>
      <c r="F16" s="7"/>
      <c r="G16" s="7"/>
    </row>
    <row r="17" spans="3:7" ht="15">
      <c r="C17" s="16" t="s">
        <v>6</v>
      </c>
      <c r="D17" s="15"/>
      <c r="E17" s="15"/>
      <c r="F17" s="7"/>
      <c r="G17" s="7"/>
    </row>
    <row r="18" spans="3:7" ht="15">
      <c r="C18" s="16" t="s">
        <v>7</v>
      </c>
      <c r="D18" s="15"/>
      <c r="E18" s="15"/>
      <c r="F18" s="7"/>
      <c r="G18" s="7"/>
    </row>
    <row r="19" spans="3:7" ht="15">
      <c r="C19" s="265" t="s">
        <v>8</v>
      </c>
      <c r="D19" s="265"/>
      <c r="E19" s="265"/>
      <c r="F19" s="7"/>
      <c r="G19" s="7"/>
    </row>
    <row r="20" spans="3:7" ht="32.1" customHeight="1">
      <c r="C20" s="266" t="s">
        <v>9</v>
      </c>
      <c r="D20" s="266"/>
      <c r="E20" s="266"/>
      <c r="F20" s="7"/>
      <c r="G20" s="7"/>
    </row>
    <row r="21" spans="3:7" ht="15">
      <c r="C21" s="15"/>
      <c r="D21" s="15"/>
      <c r="E21" s="15"/>
      <c r="F21" s="7"/>
      <c r="G21" s="7"/>
    </row>
    <row r="22" spans="3:7" ht="15">
      <c r="C22" s="14" t="s">
        <v>10</v>
      </c>
      <c r="D22" s="16"/>
      <c r="E22" s="16"/>
      <c r="F22" s="7"/>
      <c r="G22" s="7"/>
    </row>
    <row r="23" spans="3:7" ht="15">
      <c r="C23" s="16"/>
      <c r="D23" s="16"/>
      <c r="E23" s="16"/>
      <c r="F23" s="7"/>
      <c r="G23" s="7"/>
    </row>
    <row r="24" spans="3:7" ht="15">
      <c r="C24" s="17"/>
      <c r="D24" s="9"/>
      <c r="E24" s="9"/>
      <c r="F24" s="7"/>
      <c r="G24" s="7"/>
    </row>
    <row r="25" spans="3:7" ht="15">
      <c r="C25" s="18" t="s">
        <v>11</v>
      </c>
      <c r="D25" s="9"/>
      <c r="E25" s="9"/>
      <c r="F25" s="7"/>
      <c r="G25" s="7"/>
    </row>
    <row r="26" spans="3:7" ht="15">
      <c r="C26" s="19"/>
      <c r="D26" s="9"/>
      <c r="E26" s="9"/>
      <c r="F26" s="7"/>
      <c r="G26" s="7"/>
    </row>
    <row r="27" spans="3:7" ht="15">
      <c r="C27" s="20" t="s">
        <v>12</v>
      </c>
      <c r="D27" s="9"/>
      <c r="E27" s="9"/>
      <c r="F27" s="7"/>
      <c r="G27" s="7"/>
    </row>
    <row r="28" spans="3:7" ht="15">
      <c r="C28" s="20" t="s">
        <v>13</v>
      </c>
      <c r="D28" s="9"/>
      <c r="E28" s="9"/>
      <c r="F28" s="7"/>
      <c r="G28" s="7"/>
    </row>
    <row r="29" spans="3:7" ht="15">
      <c r="C29" s="20" t="s">
        <v>14</v>
      </c>
      <c r="D29" s="9"/>
      <c r="E29" s="9"/>
      <c r="F29" s="7"/>
      <c r="G29" s="7"/>
    </row>
    <row r="30" spans="3:7" ht="15">
      <c r="C30" s="20" t="s">
        <v>15</v>
      </c>
      <c r="D30" s="9"/>
      <c r="E30" s="9"/>
      <c r="F30" s="7"/>
      <c r="G30" s="7"/>
    </row>
    <row r="31" spans="3:7" ht="15">
      <c r="C31" s="20" t="s">
        <v>16</v>
      </c>
      <c r="D31" s="9"/>
      <c r="E31" s="9"/>
      <c r="F31" s="7"/>
      <c r="G31" s="7"/>
    </row>
    <row r="32" spans="3:7" ht="15">
      <c r="C32" s="17"/>
      <c r="D32" s="17"/>
      <c r="E32" s="17"/>
      <c r="F32" s="7"/>
      <c r="G32" s="7"/>
    </row>
    <row r="33" spans="3:7" ht="15">
      <c r="C33" s="267" t="s">
        <v>17</v>
      </c>
      <c r="D33" s="267"/>
      <c r="E33" s="267"/>
      <c r="F33" s="267"/>
      <c r="G33" s="267"/>
    </row>
    <row r="34" spans="3:7" s="23" customFormat="1" ht="15">
      <c r="C34" s="21"/>
      <c r="D34" s="21"/>
      <c r="E34" s="22"/>
    </row>
    <row r="35" spans="3:7" ht="30">
      <c r="C35" s="24" t="s">
        <v>18</v>
      </c>
      <c r="E35" s="25" t="s">
        <v>19</v>
      </c>
      <c r="G35" s="26" t="s">
        <v>20</v>
      </c>
    </row>
    <row r="36" spans="3:7" s="23" customFormat="1" ht="15">
      <c r="C36" s="27"/>
      <c r="E36" s="27"/>
      <c r="G36" s="27"/>
    </row>
    <row r="37" spans="3:7" ht="15">
      <c r="C37" s="14" t="s">
        <v>21</v>
      </c>
      <c r="D37" s="17"/>
      <c r="E37" s="28"/>
      <c r="F37" s="7"/>
      <c r="G37" s="7"/>
    </row>
    <row r="38" spans="3:7" ht="15">
      <c r="C38" s="29"/>
      <c r="D38" s="29"/>
      <c r="E38" s="30"/>
    </row>
    <row r="40" spans="3:7" ht="15.6" customHeight="1">
      <c r="C40" s="31" t="s">
        <v>22</v>
      </c>
      <c r="D40" s="32"/>
      <c r="E40" s="33" t="s">
        <v>23</v>
      </c>
      <c r="F40" s="34"/>
      <c r="G40" s="35"/>
    </row>
    <row r="41" spans="3:7" ht="43.5" customHeight="1">
      <c r="C41" s="36" t="s">
        <v>24</v>
      </c>
      <c r="D41" s="32"/>
      <c r="E41" s="37" t="s">
        <v>25</v>
      </c>
      <c r="F41" s="38"/>
      <c r="G41" s="39"/>
    </row>
    <row r="42" spans="3:7" ht="31.5" customHeight="1">
      <c r="C42" s="36" t="s">
        <v>26</v>
      </c>
      <c r="D42" s="32"/>
      <c r="E42" s="40" t="s">
        <v>27</v>
      </c>
      <c r="F42" s="38"/>
      <c r="G42" s="39"/>
    </row>
    <row r="43" spans="3:7" ht="24" customHeight="1">
      <c r="C43" s="36" t="s">
        <v>28</v>
      </c>
      <c r="D43" s="32"/>
      <c r="E43" s="37" t="s">
        <v>29</v>
      </c>
      <c r="F43" s="38"/>
      <c r="G43" s="39"/>
    </row>
    <row r="44" spans="3:7" ht="48" customHeight="1">
      <c r="C44" s="41" t="s">
        <v>30</v>
      </c>
      <c r="D44" s="32"/>
      <c r="E44" s="42" t="s">
        <v>31</v>
      </c>
      <c r="F44" s="43"/>
      <c r="G44" s="44"/>
    </row>
    <row r="45" spans="3:7" ht="12" customHeight="1" thickBot="1"/>
    <row r="46" spans="3:7" ht="15.6" thickBot="1">
      <c r="C46" s="268" t="s">
        <v>32</v>
      </c>
      <c r="D46" s="269"/>
      <c r="E46" s="269"/>
      <c r="F46" s="269"/>
      <c r="G46" s="270"/>
    </row>
    <row r="47" spans="3:7" ht="15.6" thickBot="1">
      <c r="C47" s="271" t="s">
        <v>33</v>
      </c>
      <c r="D47" s="271"/>
      <c r="E47" s="271"/>
      <c r="F47" s="271"/>
      <c r="G47" s="271"/>
    </row>
    <row r="48" spans="3:7" ht="15.6" thickBot="1">
      <c r="C48" s="29"/>
      <c r="D48" s="29"/>
      <c r="E48" s="29"/>
      <c r="F48" s="29"/>
    </row>
    <row r="49" spans="2:7" ht="15">
      <c r="C49" s="45" t="s">
        <v>34</v>
      </c>
      <c r="D49" s="46"/>
      <c r="E49" s="47"/>
      <c r="F49" s="46"/>
      <c r="G49" s="46"/>
    </row>
    <row r="50" spans="2:7" ht="15">
      <c r="C50" s="263" t="s">
        <v>35</v>
      </c>
      <c r="D50" s="263"/>
      <c r="E50" s="263"/>
      <c r="F50" s="263"/>
      <c r="G50" s="263"/>
    </row>
    <row r="51" spans="2:7" ht="15">
      <c r="B51" s="48" t="s">
        <v>36</v>
      </c>
      <c r="C51" s="49" t="s">
        <v>37</v>
      </c>
      <c r="D51" s="48"/>
      <c r="E51" s="50"/>
      <c r="F51" s="48"/>
      <c r="G51" s="51"/>
    </row>
    <row r="52" spans="2:7" ht="15"/>
    <row r="53" spans="2:7" ht="15"/>
    <row r="54" spans="2:7" ht="15"/>
    <row r="55" spans="2:7" ht="15"/>
    <row r="56" spans="2:7" ht="15"/>
    <row r="57" spans="2:7" ht="15"/>
  </sheetData>
  <mergeCells count="7">
    <mergeCell ref="C50:G50"/>
    <mergeCell ref="C14:E14"/>
    <mergeCell ref="C19:E19"/>
    <mergeCell ref="C20:E20"/>
    <mergeCell ref="C33:G33"/>
    <mergeCell ref="C46:G46"/>
    <mergeCell ref="C47:G47"/>
  </mergeCells>
  <dataValidations count="2">
    <dataValidation type="whole" errorStyle="warning" allowBlank="1" showInputMessage="1" errorTitle="Veuillez ne pas modifier" error="Renseigné par le Secrétariat International" sqref="G4" xr:uid="{AB15B189-1F20-4020-8384-99655B4E84A6}">
      <formula1>444</formula1>
      <formula2>555</formula2>
    </dataValidation>
    <dataValidation type="whole" allowBlank="1" showInputMessage="1" showErrorMessage="1" errorTitle="Do not edit these cells" error="Please do not edit these cells" sqref="G1:G3 C1:F4 C5:G52" xr:uid="{F8CF1CBF-885C-4815-913D-B42195FC4FDF}">
      <formula1>10000</formula1>
      <formula2>50000</formula2>
    </dataValidation>
  </dataValidations>
  <hyperlinks>
    <hyperlink ref="C20:E20" r:id="rId1" display="The data will be used to populate the global EITI data repository, available on the international EITI website: https://eiti.org/data" xr:uid="{10713817-E870-4F5A-ABE2-F6AF685E06C4}"/>
    <hyperlink ref="C47:G47" r:id="rId2" display="Give us your feedback or report a conflict in the data! Write to us at  data@eiti.org" xr:uid="{F9337007-FA2D-4336-826F-E26C719FD063}"/>
    <hyperlink ref="G47" r:id="rId3" display="Give us your feedback or report a conflict in the data! Write to us at  data@eiti.org" xr:uid="{EBB35835-F522-47AA-AA6B-02D28D2CFF5A}"/>
    <hyperlink ref="E47:F47" r:id="rId4" display="Give us your feedback or report a conflict in the data! Write to us at  data@eiti.org" xr:uid="{A35125EF-2DCF-4106-AC37-58EC873B9D3C}"/>
    <hyperlink ref="F47" r:id="rId5" display="Give us your feedback or report a conflict in the data! Write to us at  data@eiti.org" xr:uid="{1E62C094-692D-4BEC-ADD4-42817DEC8074}"/>
    <hyperlink ref="C46:G46" r:id="rId6" display="For the latest version of Summary data templates, see  https://eiti.org/summary-data-template" xr:uid="{06086DDF-54A7-4BC9-AE48-77EC5308D789}"/>
    <hyperlink ref="C19:E19" r:id="rId7" display="3. This Data sheet should be submitted alongside the EITI Report. Send it to the International Secretariat: data@eiti.org " xr:uid="{ED134FA7-0AF7-4864-8597-C4449CC0CC23}"/>
    <hyperlink ref="F46" r:id="rId8" display="Curious about your country? Check if you country implements the EITI Standard at  https://eiti.org/countries" xr:uid="{83D5E524-2CCA-4DC8-B071-EA06C680B412}"/>
    <hyperlink ref="E46:F46" r:id="rId9" display="Curious about your country? Check if you country implements the EITI Standard at  https://eiti.org/countries" xr:uid="{45C4FCCC-6E83-4392-A676-360BA4B78ED2}"/>
    <hyperlink ref="G46" r:id="rId10" display="Curious about your country? Check if you country implements the EITI Standard at  https://eiti.org/countries" xr:uid="{67C6B123-3305-407A-8664-B9C6D8827ED9}"/>
    <hyperlink ref="C33:D33" r:id="rId11" display="The International Secretariat can provide advice and support on request. Please contact " xr:uid="{5272B8E7-14B1-4445-8061-F79B09587234}"/>
  </hyperlinks>
  <pageMargins left="0.7" right="0.7" top="0.75" bottom="0.75" header="0.3" footer="0.3"/>
  <pageSetup paperSize="9" orientation="portrait" r:id="rId12"/>
  <drawing r:id="rId1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FBCB34-BB4B-49A7-BFB8-9811147E76CE}">
  <dimension ref="A1:O95"/>
  <sheetViews>
    <sheetView showGridLines="0" topLeftCell="A26" zoomScale="85" zoomScaleNormal="85" workbookViewId="0">
      <selection activeCell="E58" sqref="E58:E60"/>
    </sheetView>
  </sheetViews>
  <sheetFormatPr defaultColWidth="4" defaultRowHeight="24" customHeight="1"/>
  <cols>
    <col min="1" max="1" width="4" style="52"/>
    <col min="2" max="2" width="4" style="52" hidden="1" customWidth="1"/>
    <col min="3" max="3" width="75" style="52" bestFit="1" customWidth="1"/>
    <col min="4" max="4" width="2.7109375" style="52" customWidth="1"/>
    <col min="5" max="5" width="44.42578125" style="52" bestFit="1" customWidth="1"/>
    <col min="6" max="6" width="2.7109375" style="52" customWidth="1"/>
    <col min="7" max="7" width="40.28515625" style="52" bestFit="1" customWidth="1"/>
    <col min="8" max="16384" width="4" style="52"/>
  </cols>
  <sheetData>
    <row r="1" spans="1:7" ht="16.149999999999999"/>
    <row r="2" spans="1:7" ht="16.149999999999999">
      <c r="C2" s="273" t="s">
        <v>38</v>
      </c>
      <c r="D2" s="273"/>
      <c r="E2" s="273"/>
      <c r="F2" s="273"/>
      <c r="G2" s="273"/>
    </row>
    <row r="3" spans="1:7" s="53" customFormat="1">
      <c r="C3" s="274" t="s">
        <v>39</v>
      </c>
      <c r="D3" s="274"/>
      <c r="E3" s="274"/>
      <c r="F3" s="274"/>
      <c r="G3" s="274"/>
    </row>
    <row r="4" spans="1:7" ht="12.75" customHeight="1">
      <c r="C4" s="275" t="s">
        <v>40</v>
      </c>
      <c r="D4" s="275"/>
      <c r="E4" s="275"/>
      <c r="F4" s="275"/>
      <c r="G4" s="275"/>
    </row>
    <row r="5" spans="1:7" ht="12.75" customHeight="1">
      <c r="C5" s="276" t="s">
        <v>41</v>
      </c>
      <c r="D5" s="276"/>
      <c r="E5" s="276"/>
      <c r="F5" s="276"/>
      <c r="G5" s="276"/>
    </row>
    <row r="6" spans="1:7" ht="12.75" customHeight="1">
      <c r="C6" s="276" t="s">
        <v>42</v>
      </c>
      <c r="D6" s="276"/>
      <c r="E6" s="276"/>
      <c r="F6" s="276"/>
      <c r="G6" s="276"/>
    </row>
    <row r="7" spans="1:7" ht="12.75" customHeight="1">
      <c r="C7" s="272" t="s">
        <v>43</v>
      </c>
      <c r="D7" s="272"/>
      <c r="E7" s="272"/>
      <c r="F7" s="272"/>
      <c r="G7" s="272"/>
    </row>
    <row r="8" spans="1:7" ht="16.149999999999999">
      <c r="C8" s="2"/>
      <c r="D8" s="54"/>
      <c r="E8" s="54"/>
      <c r="F8" s="2"/>
      <c r="G8" s="2"/>
    </row>
    <row r="9" spans="1:7" ht="16.149999999999999">
      <c r="C9" s="24" t="s">
        <v>44</v>
      </c>
      <c r="D9" s="23"/>
      <c r="E9" s="25" t="s">
        <v>45</v>
      </c>
      <c r="F9" s="23"/>
      <c r="G9" s="55" t="s">
        <v>20</v>
      </c>
    </row>
    <row r="10" spans="1:7" ht="16.149999999999999">
      <c r="C10" s="2"/>
      <c r="D10" s="54"/>
      <c r="E10" s="54"/>
      <c r="F10" s="2"/>
      <c r="G10" s="2"/>
    </row>
    <row r="11" spans="1:7" s="53" customFormat="1">
      <c r="B11" s="56"/>
      <c r="C11" s="57" t="s">
        <v>46</v>
      </c>
      <c r="E11" s="58"/>
    </row>
    <row r="12" spans="1:7" ht="19.149999999999999" thickBot="1">
      <c r="A12" s="59"/>
      <c r="B12" s="59"/>
      <c r="C12" s="60" t="s">
        <v>47</v>
      </c>
      <c r="D12" s="61"/>
      <c r="E12" s="62" t="s">
        <v>48</v>
      </c>
      <c r="F12" s="61"/>
      <c r="G12" s="63" t="s">
        <v>49</v>
      </c>
    </row>
    <row r="13" spans="1:7" ht="16.899999999999999" thickBot="1">
      <c r="B13" s="64"/>
      <c r="C13" s="65" t="s">
        <v>36</v>
      </c>
      <c r="D13" s="66"/>
      <c r="E13" s="67"/>
      <c r="F13" s="66"/>
      <c r="G13" s="67"/>
    </row>
    <row r="14" spans="1:7" ht="16.149999999999999">
      <c r="A14" s="68"/>
      <c r="B14" s="68" t="s">
        <v>36</v>
      </c>
      <c r="C14" s="69" t="s">
        <v>50</v>
      </c>
      <c r="D14" s="48"/>
      <c r="E14" s="70" t="s">
        <v>51</v>
      </c>
      <c r="F14" s="48"/>
      <c r="G14" s="71"/>
    </row>
    <row r="15" spans="1:7" ht="16.149999999999999">
      <c r="A15" s="68"/>
      <c r="B15" s="68" t="s">
        <v>36</v>
      </c>
      <c r="C15" s="69" t="s">
        <v>52</v>
      </c>
      <c r="D15" s="48"/>
      <c r="E15" s="72" t="s">
        <v>53</v>
      </c>
      <c r="F15" s="48"/>
      <c r="G15" s="71"/>
    </row>
    <row r="16" spans="1:7" ht="16.149999999999999">
      <c r="B16" s="68" t="s">
        <v>36</v>
      </c>
      <c r="C16" s="69" t="s">
        <v>54</v>
      </c>
      <c r="D16" s="48"/>
      <c r="E16" s="72" t="s">
        <v>55</v>
      </c>
      <c r="F16" s="48"/>
      <c r="G16" s="71"/>
    </row>
    <row r="17" spans="1:7" ht="16.899999999999999" thickBot="1">
      <c r="B17" s="68" t="s">
        <v>36</v>
      </c>
      <c r="C17" s="73" t="s">
        <v>56</v>
      </c>
      <c r="D17" s="74"/>
      <c r="E17" s="75" t="s">
        <v>57</v>
      </c>
      <c r="F17" s="74"/>
      <c r="G17" s="76"/>
    </row>
    <row r="18" spans="1:7" ht="16.899999999999999" thickBot="1">
      <c r="B18" s="64"/>
      <c r="C18" s="65" t="s">
        <v>58</v>
      </c>
      <c r="D18" s="66"/>
      <c r="E18" s="67"/>
      <c r="F18" s="66"/>
      <c r="G18" s="67"/>
    </row>
    <row r="19" spans="1:7" ht="16.149999999999999">
      <c r="A19" s="68"/>
      <c r="B19" s="68" t="s">
        <v>58</v>
      </c>
      <c r="C19" s="69" t="s">
        <v>59</v>
      </c>
      <c r="D19" s="48"/>
      <c r="E19" s="77">
        <v>43101</v>
      </c>
      <c r="F19" s="48"/>
      <c r="G19" s="71"/>
    </row>
    <row r="20" spans="1:7" ht="16.899999999999999" thickBot="1">
      <c r="A20" s="68"/>
      <c r="B20" s="68" t="s">
        <v>58</v>
      </c>
      <c r="C20" s="73" t="s">
        <v>60</v>
      </c>
      <c r="D20" s="74"/>
      <c r="E20" s="77">
        <v>43465</v>
      </c>
      <c r="F20" s="74"/>
      <c r="G20" s="76"/>
    </row>
    <row r="21" spans="1:7" ht="16.899999999999999" thickBot="1">
      <c r="B21" s="64"/>
      <c r="C21" s="65" t="s">
        <v>61</v>
      </c>
      <c r="D21" s="66"/>
      <c r="E21" s="78"/>
      <c r="F21" s="66"/>
      <c r="G21" s="67"/>
    </row>
    <row r="22" spans="1:7" ht="16.149999999999999">
      <c r="B22" s="68" t="s">
        <v>61</v>
      </c>
      <c r="C22" s="79" t="s">
        <v>62</v>
      </c>
      <c r="D22" s="48"/>
      <c r="E22" s="70" t="s">
        <v>63</v>
      </c>
      <c r="F22" s="48"/>
      <c r="G22" s="71"/>
    </row>
    <row r="23" spans="1:7" ht="16.149999999999999">
      <c r="A23" s="68"/>
      <c r="B23" s="68" t="s">
        <v>61</v>
      </c>
      <c r="C23" s="69" t="s">
        <v>64</v>
      </c>
      <c r="D23" s="48"/>
      <c r="E23" s="80" t="s">
        <v>65</v>
      </c>
      <c r="F23" s="48"/>
      <c r="G23" s="71"/>
    </row>
    <row r="24" spans="1:7" ht="16.149999999999999">
      <c r="B24" s="68" t="s">
        <v>61</v>
      </c>
      <c r="C24" s="69" t="s">
        <v>66</v>
      </c>
      <c r="D24" s="48"/>
      <c r="E24" s="77">
        <v>43830</v>
      </c>
      <c r="F24" s="48"/>
      <c r="G24" s="71"/>
    </row>
    <row r="25" spans="1:7" ht="43.15">
      <c r="A25" s="68"/>
      <c r="B25" s="68" t="s">
        <v>61</v>
      </c>
      <c r="C25" s="69" t="s">
        <v>67</v>
      </c>
      <c r="D25" s="48"/>
      <c r="E25" s="250" t="s">
        <v>68</v>
      </c>
      <c r="F25" s="48"/>
      <c r="G25" s="71"/>
    </row>
    <row r="26" spans="1:7" ht="16.149999999999999">
      <c r="B26" s="68" t="s">
        <v>61</v>
      </c>
      <c r="C26" s="81" t="s">
        <v>69</v>
      </c>
      <c r="D26" s="82"/>
      <c r="E26" s="83" t="s">
        <v>63</v>
      </c>
      <c r="F26" s="82"/>
      <c r="G26" s="84"/>
    </row>
    <row r="27" spans="1:7" ht="16.149999999999999">
      <c r="B27" s="68" t="s">
        <v>61</v>
      </c>
      <c r="C27" s="69" t="s">
        <v>70</v>
      </c>
      <c r="D27" s="48"/>
      <c r="E27" s="77">
        <v>43830</v>
      </c>
      <c r="F27" s="48"/>
      <c r="G27" s="85"/>
    </row>
    <row r="28" spans="1:7" ht="43.15">
      <c r="A28" s="68"/>
      <c r="B28" s="68" t="s">
        <v>61</v>
      </c>
      <c r="C28" s="69" t="s">
        <v>71</v>
      </c>
      <c r="D28" s="48"/>
      <c r="E28" s="250" t="s">
        <v>68</v>
      </c>
      <c r="F28" s="48"/>
      <c r="G28" s="85"/>
    </row>
    <row r="29" spans="1:7" ht="16.149999999999999">
      <c r="B29" s="68" t="s">
        <v>61</v>
      </c>
      <c r="C29" s="81" t="s">
        <v>72</v>
      </c>
      <c r="D29" s="82"/>
      <c r="E29" s="80" t="s">
        <v>73</v>
      </c>
      <c r="F29" s="86"/>
      <c r="G29" s="87"/>
    </row>
    <row r="30" spans="1:7" ht="16.149999999999999">
      <c r="A30" s="68"/>
      <c r="B30" s="68" t="s">
        <v>61</v>
      </c>
      <c r="C30" s="69" t="s">
        <v>74</v>
      </c>
      <c r="D30" s="48"/>
      <c r="E30" s="88"/>
      <c r="F30" s="48"/>
      <c r="G30" s="71"/>
    </row>
    <row r="31" spans="1:7" ht="16.899999999999999" thickBot="1">
      <c r="A31" s="68"/>
      <c r="B31" s="68" t="s">
        <v>61</v>
      </c>
      <c r="C31" s="69" t="s">
        <v>75</v>
      </c>
      <c r="D31" s="89"/>
      <c r="E31" s="90"/>
      <c r="F31" s="74"/>
      <c r="G31" s="91"/>
    </row>
    <row r="32" spans="1:7" ht="16.149999999999999" customHeight="1" thickBot="1">
      <c r="C32" s="92" t="s">
        <v>76</v>
      </c>
      <c r="D32" s="93"/>
      <c r="E32" s="50"/>
      <c r="F32" s="94"/>
      <c r="G32" s="51"/>
    </row>
    <row r="33" spans="1:15" ht="16.149999999999999">
      <c r="A33" s="68"/>
      <c r="B33" s="95"/>
      <c r="C33" s="96" t="s">
        <v>77</v>
      </c>
      <c r="D33" s="48"/>
      <c r="E33" s="97" t="s">
        <v>78</v>
      </c>
      <c r="F33" s="2"/>
      <c r="G33" s="98"/>
    </row>
    <row r="34" spans="1:15" ht="16.899999999999999" thickBot="1">
      <c r="B34" s="68" t="s">
        <v>79</v>
      </c>
      <c r="C34" s="99" t="s">
        <v>80</v>
      </c>
      <c r="D34" s="74"/>
      <c r="E34" s="100" t="s">
        <v>81</v>
      </c>
      <c r="F34" s="66"/>
      <c r="G34" s="101"/>
    </row>
    <row r="35" spans="1:15" ht="18" customHeight="1" thickBot="1">
      <c r="A35" s="68"/>
      <c r="B35" s="68" t="s">
        <v>79</v>
      </c>
      <c r="C35" s="65" t="s">
        <v>79</v>
      </c>
      <c r="D35" s="66"/>
      <c r="E35" s="94"/>
      <c r="F35" s="66"/>
      <c r="G35" s="94"/>
    </row>
    <row r="36" spans="1:15" ht="15.75" customHeight="1">
      <c r="B36" s="68" t="s">
        <v>79</v>
      </c>
      <c r="C36" s="102" t="s">
        <v>82</v>
      </c>
      <c r="D36" s="48"/>
      <c r="E36" s="72"/>
      <c r="F36" s="48"/>
      <c r="G36" s="48"/>
    </row>
    <row r="37" spans="1:15" ht="16.5" customHeight="1">
      <c r="A37" s="68"/>
      <c r="B37" s="68" t="s">
        <v>79</v>
      </c>
      <c r="C37" s="103" t="s">
        <v>83</v>
      </c>
      <c r="D37" s="48"/>
      <c r="E37" s="80" t="s">
        <v>63</v>
      </c>
      <c r="F37" s="48"/>
      <c r="G37" s="85"/>
    </row>
    <row r="38" spans="1:15" ht="16.5" customHeight="1">
      <c r="A38" s="68"/>
      <c r="B38" s="68" t="s">
        <v>79</v>
      </c>
      <c r="C38" s="103" t="s">
        <v>84</v>
      </c>
      <c r="D38" s="48"/>
      <c r="E38" s="80" t="s">
        <v>73</v>
      </c>
      <c r="F38" s="48"/>
      <c r="G38" s="85"/>
    </row>
    <row r="39" spans="1:15" ht="15.75" customHeight="1">
      <c r="B39" s="68" t="s">
        <v>79</v>
      </c>
      <c r="C39" s="103" t="s">
        <v>85</v>
      </c>
      <c r="D39" s="48"/>
      <c r="E39" s="80" t="s">
        <v>63</v>
      </c>
      <c r="F39" s="48"/>
      <c r="G39" s="85"/>
    </row>
    <row r="40" spans="1:15" ht="18" customHeight="1">
      <c r="B40" s="68" t="s">
        <v>79</v>
      </c>
      <c r="C40" s="103" t="s">
        <v>86</v>
      </c>
      <c r="D40" s="48"/>
      <c r="E40" s="80" t="s">
        <v>73</v>
      </c>
      <c r="F40" s="48"/>
      <c r="G40" s="85"/>
    </row>
    <row r="41" spans="1:15" ht="16.149999999999999">
      <c r="B41" s="68" t="s">
        <v>79</v>
      </c>
      <c r="C41" s="104" t="s">
        <v>87</v>
      </c>
      <c r="D41" s="48"/>
      <c r="E41" s="80" t="s">
        <v>88</v>
      </c>
      <c r="F41" s="48"/>
      <c r="G41" s="85"/>
    </row>
    <row r="42" spans="1:15" ht="16.149999999999999">
      <c r="B42" s="68" t="s">
        <v>79</v>
      </c>
      <c r="C42" s="103" t="s">
        <v>89</v>
      </c>
      <c r="D42" s="48"/>
      <c r="E42" s="105">
        <v>4</v>
      </c>
      <c r="F42" s="48"/>
      <c r="G42" s="85"/>
    </row>
    <row r="43" spans="1:15" ht="16.149999999999999">
      <c r="B43" s="68" t="s">
        <v>79</v>
      </c>
      <c r="C43" s="103" t="s">
        <v>90</v>
      </c>
      <c r="D43" s="106"/>
      <c r="E43" s="105">
        <v>24</v>
      </c>
      <c r="F43" s="48"/>
      <c r="G43" s="107" t="s">
        <v>91</v>
      </c>
      <c r="O43" s="68"/>
    </row>
    <row r="44" spans="1:15" ht="16.149999999999999">
      <c r="B44" s="68" t="s">
        <v>79</v>
      </c>
      <c r="C44" s="108" t="s">
        <v>92</v>
      </c>
      <c r="D44" s="48"/>
      <c r="E44" s="109" t="s">
        <v>57</v>
      </c>
      <c r="F44" s="82"/>
      <c r="G44" s="85"/>
    </row>
    <row r="45" spans="1:15" ht="16.149999999999999">
      <c r="B45" s="68" t="s">
        <v>79</v>
      </c>
      <c r="C45" s="110" t="s">
        <v>93</v>
      </c>
      <c r="D45" s="48"/>
      <c r="E45" s="111">
        <v>9.1707000000000001</v>
      </c>
      <c r="F45" s="48"/>
      <c r="G45" s="85" t="s">
        <v>94</v>
      </c>
    </row>
    <row r="46" spans="1:15" ht="42.6" customHeight="1" thickBot="1">
      <c r="B46" s="68" t="s">
        <v>79</v>
      </c>
      <c r="C46" s="112" t="s">
        <v>95</v>
      </c>
      <c r="D46" s="74"/>
      <c r="E46" s="113" t="s">
        <v>96</v>
      </c>
      <c r="F46" s="74"/>
      <c r="G46" s="114"/>
    </row>
    <row r="47" spans="1:15" s="59" customFormat="1" ht="16.899999999999999" thickBot="1">
      <c r="A47" s="52"/>
      <c r="B47" s="68" t="s">
        <v>79</v>
      </c>
      <c r="C47" s="115" t="s">
        <v>97</v>
      </c>
      <c r="D47" s="74"/>
      <c r="E47" s="116"/>
      <c r="F47" s="74"/>
      <c r="G47" s="114"/>
    </row>
    <row r="48" spans="1:15" ht="15.75" customHeight="1">
      <c r="B48" s="68" t="s">
        <v>79</v>
      </c>
      <c r="C48" s="103" t="s">
        <v>98</v>
      </c>
      <c r="D48" s="48"/>
      <c r="E48" s="80" t="s">
        <v>63</v>
      </c>
      <c r="F48" s="48"/>
      <c r="G48" s="85"/>
    </row>
    <row r="49" spans="1:7" s="68" customFormat="1" ht="16.149999999999999">
      <c r="A49" s="52"/>
      <c r="C49" s="103" t="s">
        <v>99</v>
      </c>
      <c r="D49" s="48"/>
      <c r="E49" s="80" t="s">
        <v>100</v>
      </c>
      <c r="F49" s="48"/>
      <c r="G49" s="85"/>
    </row>
    <row r="50" spans="1:7" s="68" customFormat="1" ht="15.75" customHeight="1">
      <c r="A50" s="52"/>
      <c r="C50" s="103" t="s">
        <v>101</v>
      </c>
      <c r="D50" s="48"/>
      <c r="E50" s="80" t="s">
        <v>63</v>
      </c>
      <c r="F50" s="48"/>
      <c r="G50" s="85"/>
    </row>
    <row r="51" spans="1:7" ht="16.899999999999999" thickBot="1">
      <c r="B51" s="68"/>
      <c r="C51" s="117" t="s">
        <v>102</v>
      </c>
      <c r="D51" s="74"/>
      <c r="E51" s="118" t="s">
        <v>103</v>
      </c>
      <c r="F51" s="74"/>
      <c r="G51" s="114"/>
    </row>
    <row r="52" spans="1:7" ht="16.899999999999999" thickBot="1">
      <c r="B52" s="68"/>
      <c r="C52" s="119" t="s">
        <v>104</v>
      </c>
      <c r="D52" s="120"/>
      <c r="E52" s="121">
        <v>1</v>
      </c>
      <c r="F52" s="120"/>
      <c r="G52" s="120"/>
    </row>
    <row r="53" spans="1:7" ht="16.149999999999999">
      <c r="B53" s="68"/>
      <c r="C53" s="69" t="s">
        <v>105</v>
      </c>
      <c r="D53" s="48"/>
      <c r="E53" s="122">
        <v>0.22641509433962265</v>
      </c>
      <c r="F53" s="48"/>
      <c r="G53" s="123"/>
    </row>
    <row r="54" spans="1:7" s="68" customFormat="1" ht="16.149999999999999">
      <c r="B54" s="64"/>
      <c r="C54" s="69" t="s">
        <v>106</v>
      </c>
      <c r="D54" s="48"/>
      <c r="E54" s="122">
        <v>0.49056603773584906</v>
      </c>
      <c r="F54" s="48"/>
      <c r="G54" s="123"/>
    </row>
    <row r="55" spans="1:7" s="68" customFormat="1" ht="16.149999999999999">
      <c r="A55" s="52"/>
      <c r="B55" s="68" t="s">
        <v>107</v>
      </c>
      <c r="C55" s="69" t="s">
        <v>103</v>
      </c>
      <c r="D55" s="48"/>
      <c r="E55" s="122">
        <v>9.4339622641509441E-2</v>
      </c>
      <c r="F55" s="48"/>
      <c r="G55" s="123"/>
    </row>
    <row r="56" spans="1:7" ht="15" customHeight="1" thickBot="1">
      <c r="B56" s="68" t="s">
        <v>107</v>
      </c>
      <c r="C56" s="69" t="s">
        <v>108</v>
      </c>
      <c r="D56" s="48"/>
      <c r="E56" s="122">
        <v>0.18867924528301888</v>
      </c>
      <c r="F56" s="48"/>
      <c r="G56" s="123"/>
    </row>
    <row r="57" spans="1:7" ht="16.899999999999999" thickBot="1">
      <c r="B57" s="68" t="s">
        <v>107</v>
      </c>
      <c r="C57" s="124" t="s">
        <v>109</v>
      </c>
      <c r="D57" s="125"/>
      <c r="E57" s="126"/>
      <c r="F57" s="125"/>
      <c r="G57" s="125"/>
    </row>
    <row r="58" spans="1:7" s="68" customFormat="1" ht="16.149999999999999">
      <c r="A58" s="52"/>
      <c r="B58" s="68" t="s">
        <v>107</v>
      </c>
      <c r="C58" s="69" t="s">
        <v>110</v>
      </c>
      <c r="D58" s="48"/>
      <c r="E58" s="70" t="s">
        <v>111</v>
      </c>
      <c r="F58" s="48"/>
      <c r="G58" s="71"/>
    </row>
    <row r="59" spans="1:7" ht="16.149999999999999">
      <c r="C59" s="69" t="s">
        <v>112</v>
      </c>
      <c r="D59" s="48"/>
      <c r="E59" s="70" t="s">
        <v>113</v>
      </c>
      <c r="F59" s="48"/>
      <c r="G59" s="71"/>
    </row>
    <row r="60" spans="1:7" ht="16.149999999999999">
      <c r="C60" s="69" t="s">
        <v>114</v>
      </c>
      <c r="D60" s="48"/>
      <c r="E60" s="260" t="s">
        <v>115</v>
      </c>
      <c r="F60" s="48"/>
      <c r="G60" s="71"/>
    </row>
    <row r="61" spans="1:7" ht="16.899999999999999" thickBot="1">
      <c r="C61" s="127"/>
      <c r="D61" s="74"/>
      <c r="E61" s="75"/>
      <c r="F61" s="74"/>
      <c r="G61" s="89"/>
    </row>
    <row r="62" spans="1:7" s="68" customFormat="1" ht="16.899999999999999" thickBot="1">
      <c r="A62" s="52"/>
      <c r="B62" s="52"/>
      <c r="C62" s="279"/>
      <c r="D62" s="279"/>
      <c r="E62" s="279"/>
      <c r="F62" s="279"/>
      <c r="G62" s="279"/>
    </row>
    <row r="63" spans="1:7" s="2" customFormat="1" ht="15.6" thickBot="1">
      <c r="C63" s="268" t="s">
        <v>116</v>
      </c>
      <c r="D63" s="269"/>
      <c r="E63" s="269"/>
      <c r="F63" s="269"/>
      <c r="G63" s="270"/>
    </row>
    <row r="64" spans="1:7" s="2" customFormat="1" ht="15.6" thickBot="1">
      <c r="C64" s="271" t="s">
        <v>117</v>
      </c>
      <c r="D64" s="271"/>
      <c r="E64" s="271"/>
      <c r="F64" s="271"/>
      <c r="G64" s="271"/>
    </row>
    <row r="65" spans="2:7" s="2" customFormat="1" ht="15.6" thickBot="1">
      <c r="C65" s="29"/>
      <c r="D65" s="29"/>
      <c r="E65" s="29"/>
      <c r="F65" s="29"/>
    </row>
    <row r="66" spans="2:7" s="2" customFormat="1" ht="18.75" customHeight="1">
      <c r="C66" s="45" t="s">
        <v>34</v>
      </c>
      <c r="D66" s="46"/>
      <c r="E66" s="47"/>
      <c r="F66" s="46"/>
      <c r="G66" s="46"/>
    </row>
    <row r="67" spans="2:7" s="2" customFormat="1" ht="15" customHeight="1">
      <c r="C67" s="263" t="s">
        <v>118</v>
      </c>
      <c r="D67" s="263"/>
      <c r="E67" s="263"/>
      <c r="F67" s="263"/>
      <c r="G67" s="263"/>
    </row>
    <row r="68" spans="2:7" s="2" customFormat="1" ht="15">
      <c r="B68" s="48" t="s">
        <v>36</v>
      </c>
      <c r="C68" s="49" t="s">
        <v>119</v>
      </c>
      <c r="D68" s="48"/>
      <c r="E68" s="50"/>
      <c r="F68" s="48"/>
      <c r="G68" s="51"/>
    </row>
    <row r="69" spans="2:7" ht="16.149999999999999">
      <c r="C69" s="128"/>
      <c r="D69" s="68"/>
      <c r="E69" s="128"/>
      <c r="F69" s="68"/>
      <c r="G69" s="68"/>
    </row>
    <row r="70" spans="2:7" ht="15" customHeight="1">
      <c r="C70" s="129"/>
      <c r="D70" s="129"/>
      <c r="E70" s="129"/>
      <c r="F70" s="129"/>
    </row>
    <row r="71" spans="2:7" ht="15" customHeight="1"/>
    <row r="72" spans="2:7" ht="16.149999999999999">
      <c r="C72" s="277"/>
      <c r="D72" s="277"/>
      <c r="E72" s="277"/>
      <c r="F72" s="277"/>
      <c r="G72" s="277"/>
    </row>
    <row r="73" spans="2:7" ht="16.149999999999999">
      <c r="C73" s="277"/>
      <c r="D73" s="277"/>
      <c r="E73" s="277"/>
      <c r="F73" s="277"/>
      <c r="G73" s="277"/>
    </row>
    <row r="74" spans="2:7" ht="18.75" customHeight="1">
      <c r="C74" s="277"/>
      <c r="D74" s="277"/>
      <c r="E74" s="277"/>
      <c r="F74" s="277"/>
      <c r="G74" s="277"/>
    </row>
    <row r="75" spans="2:7" ht="16.149999999999999">
      <c r="C75" s="277"/>
      <c r="D75" s="277"/>
      <c r="E75" s="277"/>
      <c r="F75" s="277"/>
      <c r="G75" s="277"/>
    </row>
    <row r="76" spans="2:7" ht="16.149999999999999">
      <c r="C76" s="129"/>
      <c r="D76" s="129"/>
      <c r="E76" s="129"/>
      <c r="F76" s="129"/>
    </row>
    <row r="77" spans="2:7" ht="16.149999999999999">
      <c r="C77" s="278"/>
      <c r="D77" s="278"/>
      <c r="E77" s="278"/>
    </row>
    <row r="78" spans="2:7" ht="16.149999999999999">
      <c r="C78" s="278"/>
      <c r="D78" s="278"/>
      <c r="E78" s="278"/>
    </row>
    <row r="79" spans="2:7" ht="16.149999999999999"/>
    <row r="80" spans="2:7" ht="16.149999999999999"/>
    <row r="81" ht="16.149999999999999"/>
    <row r="82" ht="16.149999999999999"/>
    <row r="83" ht="16.149999999999999"/>
    <row r="84" ht="16.149999999999999"/>
    <row r="85" ht="16.149999999999999"/>
    <row r="86" ht="16.149999999999999"/>
    <row r="87" ht="16.149999999999999"/>
    <row r="88" ht="16.149999999999999"/>
    <row r="89" ht="16.149999999999999"/>
    <row r="90" ht="16.149999999999999"/>
    <row r="91" ht="16.149999999999999"/>
    <row r="92" ht="16.149999999999999"/>
    <row r="93" ht="16.149999999999999"/>
    <row r="94" ht="16.149999999999999"/>
    <row r="95" ht="16.149999999999999"/>
  </sheetData>
  <sheetProtection selectLockedCells="1"/>
  <dataConsolidate/>
  <mergeCells count="16">
    <mergeCell ref="C74:G74"/>
    <mergeCell ref="C75:G75"/>
    <mergeCell ref="C77:E77"/>
    <mergeCell ref="C78:E78"/>
    <mergeCell ref="C62:G62"/>
    <mergeCell ref="C63:G63"/>
    <mergeCell ref="C64:G64"/>
    <mergeCell ref="C67:G67"/>
    <mergeCell ref="C72:G72"/>
    <mergeCell ref="C73:G73"/>
    <mergeCell ref="C7:G7"/>
    <mergeCell ref="C2:G2"/>
    <mergeCell ref="C3:G3"/>
    <mergeCell ref="C4:G4"/>
    <mergeCell ref="C5:G5"/>
    <mergeCell ref="C6:G6"/>
  </mergeCells>
  <dataValidations count="14">
    <dataValidation allowBlank="1" showInputMessage="1" showErrorMessage="1" promptTitle="Название субъекта" prompt="Вставьте здесь название организации, компании или государственного органа" sqref="E23" xr:uid="{528A8210-AB84-4DA7-9C94-5130A85A3F5E}"/>
    <dataValidation type="decimal" allowBlank="1" showInputMessage="1" showErrorMessage="1" errorTitle="Обнаружено нечисловое значение" error="В эту ячейку вводите только числа. Если целесообразна дополнительная информация, введите ее в соответствующих столбцах справа." promptTitle="Валютный курс обмена/конвертации" prompt="Введите соответствующий валютный курс обмена 1 долл. США на валюту, указанную выше._x000a__x000a_Если есть важная дополнительная информация, введите ее в разделе комментариев." sqref="E45" xr:uid="{A0EB243D-7E7B-4B41-8737-907AD47FF6FC}">
      <formula1>0</formula1>
      <formula2>9999999999999990000</formula2>
    </dataValidation>
    <dataValidation allowBlank="1" showInputMessage="1" showErrorMessage="1" promptTitle="URL-адрес" prompt="Вставьте прямой URL-адрес ссылочного документа" sqref="E46 E34" xr:uid="{F2E51EC0-2937-4E2F-978F-1A7435F356E0}"/>
    <dataValidation allowBlank="1" showInputMessage="1" showErrorMessage="1" promptTitle="Файлы данных (CSV, excel)" prompt="Вставьте прямой URL-адрес сопутствующих файлов данных для отчета на национальном веб-сайте ИПДО._x000a__x000a_Файлы данных означают excel, CSV или аналогичные файлы. Файлы PDF не следует включать сюда" sqref="E25 E28" xr:uid="{D5F42D43-8AB1-4C05-B52E-D82EBC78F931}"/>
    <dataValidation allowBlank="1" showInputMessage="1" showErrorMessage="1" promptTitle="Дополнительные релевантные файлы" prompt="Если существует несколько файлов, относящихся к отчету, укажите их здесь. Если их несколько, скопируйте это в несколько строк." sqref="E31" xr:uid="{21E056E9-ED1F-451A-92AA-50CCAF36FA3C}"/>
    <dataValidation type="whole" operator="greaterThanOrEqual" allowBlank="1" showInputMessage="1" showErrorMessage="1" errorTitle="Number" error="Please input a number in this cell" sqref="E42:E43" xr:uid="{8D194659-E807-46C7-A8A3-9E4FD9F99BA7}">
      <formula1>1</formula1>
    </dataValidation>
    <dataValidation type="list" allowBlank="1" showInputMessage="1" showErrorMessage="1" promptTitle="Тип отчетности" prompt="Укажите, какой тип отчетности из следующих:_x000a__x000a_Систематическое раскрытие данных_x000a_Отчет ИПДО_x000a_Недоступно_x000a_Неприменимо" sqref="E33" xr:uid="{CE303B3C-7212-4578-BC0D-703D0A71FDCF}">
      <formula1>Reporting_options_list</formula1>
    </dataValidation>
    <dataValidation allowBlank="1" showInputMessage="1" showErrorMessage="1" promptTitle="URL" prompt="Please input URL" sqref="E31" xr:uid="{D33B0A27-D7CC-43E8-A85F-0BE9AB157B4A}"/>
    <dataValidation type="whole" showInputMessage="1" showErrorMessage="1" sqref="C61:C62 D14:D61 G18 E21:G21 E15:E18 E32:G32 E35:G36 E47 E57 D61:G61 D8:G13 C1:G1 C8:C10 F69 F155:F1048576 F52:G57 E52 F8:F61" xr:uid="{71411BA4-FDBB-45C3-9ADF-454BB6348261}">
      <formula1>999999</formula1>
      <formula2>99999999</formula2>
    </dataValidation>
    <dataValidation allowBlank="1" showInputMessage="1" showErrorMessage="1" errorTitle="Invalid entry" error="_x000a_Please choose among the following:_x000a__x000a_Yes_x000a_No_x000a_Partially_x000a_Not applicable" promptTitle="Другой сектор" prompt="Укажите название другого сектора (секторов), охватываемого (охватываемых) Отчетом" sqref="E41" xr:uid="{D6D6AE60-91D3-45D7-9910-8D5C65D6EC3F}"/>
    <dataValidation type="list" allowBlank="1" showInputMessage="1" showErrorMessage="1" promptTitle="Выберите из раскрывающегося меню" prompt="Выберите соответствующую страну из раскрывающегося меню" sqref="E14" xr:uid="{B9CE2995-23E0-4AB1-B37C-67264DC22E72}">
      <formula1>Countries_list</formula1>
    </dataValidation>
    <dataValidation type="whole" allowBlank="1" showInputMessage="1" showErrorMessage="1" errorTitle="Do not edit these cells" error="Please do not edit these cells" sqref="C11:C60 C2:G7 C63:G68 E53:E56" xr:uid="{53C769F3-DC3A-4EB0-AC3D-27E1F79668CC}">
      <formula1>10000</formula1>
      <formula2>50000</formula2>
    </dataValidation>
    <dataValidation type="date" allowBlank="1" showInputMessage="1" showErrorMessage="1" errorTitle="Неверный формат" error="Измените информацию в соответствии с указанным форматом" promptTitle="Введите дату в следующем формате" prompt="YYYY-MM-DD" sqref="E19:E20 E30 E24 E27" xr:uid="{72C12F24-8370-4C25-BE61-E453147F6BF9}">
      <formula1>36161</formula1>
      <formula2>47848</formula2>
    </dataValidation>
    <dataValidation type="list" allowBlank="1" showInputMessage="1" showErrorMessage="1" errorTitle="Недопустимая запись" error="_x000a_Выберите из следующего:_x000a__x000a_Да_x000a_Нет_x000a_Частично_x000a_Неприменимо" promptTitle="Выберите из следующего" prompt="_x000a_Да_x000a_Нет_x000a_Частично_x000a_Неприменимо" sqref="E26 E48:E51 E22 E29 E37:E40" xr:uid="{10BDD67A-5363-4FA2-8704-8AE1A7FE20F4}">
      <formula1>Simple_options_list</formula1>
    </dataValidation>
  </dataValidations>
  <hyperlinks>
    <hyperlink ref="C7" r:id="rId1" xr:uid="{A17C82B7-1380-4136-A4D5-9F4369ED408A}"/>
    <hyperlink ref="C44" r:id="rId2" display="Reporting currency (ISO-4217)" xr:uid="{F7116C5E-A45E-4955-A69A-C0DC762D4300}"/>
    <hyperlink ref="C47" r:id="rId3" location="r4-7" display="Требование ИПДО 4.7: Разукрупнение данных" xr:uid="{F83B1278-1F78-4834-9BB6-42C6BA2AC03A}"/>
    <hyperlink ref="C32" r:id="rId4" location="r7-2" display="Public debate (Requirement 7.1)" xr:uid="{122D7D57-92BD-4AE0-82F6-F2AD72B019BE}"/>
    <hyperlink ref="C64:G64" r:id="rId5" display="Give us your feedback or report a conflict in the data! Write to us at  data@eiti.org" xr:uid="{D48D446F-9666-4175-B6CB-8496712A23B2}"/>
    <hyperlink ref="G64" r:id="rId6" display="Give us your feedback or report a conflict in the data! Write to us at  data@eiti.org" xr:uid="{35BDFCC4-9477-4550-831F-BBA8282E8111}"/>
    <hyperlink ref="E64:F64" r:id="rId7" display="Give us your feedback or report a conflict in the data! Write to us at  data@eiti.org" xr:uid="{ED3B224E-DB84-431F-835B-37C087B7BF08}"/>
    <hyperlink ref="F64" r:id="rId8" display="Give us your feedback or report a conflict in the data! Write to us at  data@eiti.org" xr:uid="{05BE6879-63D6-4B0A-9E58-AEB2C24F0F3E}"/>
    <hyperlink ref="C63:G63" r:id="rId9" display="For the latest version of Summary data templates, see  https://eiti.org/summary-data-template" xr:uid="{401AB07C-3364-4B50-B681-C14A2361D0E2}"/>
    <hyperlink ref="F63" r:id="rId10" display="Curious about your country? Check if you country implements the EITI Standard at  https://eiti.org/countries" xr:uid="{95440DC9-1E0D-4952-A7C3-138FE0E92971}"/>
    <hyperlink ref="E63:F63" r:id="rId11" display="Curious about your country? Check if you country implements the EITI Standard at  https://eiti.org/countries" xr:uid="{0E4F6567-37D7-4AFC-8666-DF2CB00A9E01}"/>
    <hyperlink ref="G63" r:id="rId12" display="Curious about your country? Check if you country implements the EITI Standard at  https://eiti.org/countries" xr:uid="{8EEFC11D-D707-4E81-A883-BDC52E374B74}"/>
    <hyperlink ref="E25" r:id="rId13" xr:uid="{65CEC2B8-EF8D-461B-960D-B9454180A051}"/>
    <hyperlink ref="E28" r:id="rId14" xr:uid="{91979B76-3D80-4654-9CE9-527D55D5569B}"/>
    <hyperlink ref="E60" r:id="rId15" xr:uid="{B4B81C4C-195A-484B-8314-557A1AD5145D}"/>
  </hyperlinks>
  <pageMargins left="0.25" right="0.25" top="0.75" bottom="0.75" header="0.3" footer="0.3"/>
  <pageSetup paperSize="8" fitToHeight="0" orientation="landscape" horizontalDpi="2400" verticalDpi="2400" r:id="rId16"/>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09D22A-D33E-433E-853C-3A6ED277C109}">
  <dimension ref="A1:P220"/>
  <sheetViews>
    <sheetView showGridLines="0" topLeftCell="A109" zoomScaleNormal="100" workbookViewId="0">
      <selection activeCell="H117" sqref="H117"/>
    </sheetView>
  </sheetViews>
  <sheetFormatPr defaultColWidth="4" defaultRowHeight="24" customHeight="1"/>
  <cols>
    <col min="1" max="1" width="4" style="52"/>
    <col min="2" max="2" width="56.5703125" style="52" customWidth="1"/>
    <col min="3" max="3" width="4" style="52"/>
    <col min="4" max="4" width="50.5703125" style="52" customWidth="1"/>
    <col min="5" max="5" width="5.42578125" style="52" customWidth="1"/>
    <col min="6" max="6" width="50.5703125" style="52" customWidth="1"/>
    <col min="7" max="7" width="4" style="52"/>
    <col min="8" max="8" width="53.7109375" style="52" customWidth="1"/>
    <col min="9" max="15" width="4" style="52"/>
    <col min="16" max="16" width="42" style="52" bestFit="1" customWidth="1"/>
    <col min="17" max="16384" width="4" style="52"/>
  </cols>
  <sheetData>
    <row r="1" spans="2:16" ht="16.149999999999999"/>
    <row r="2" spans="2:16" s="2" customFormat="1" ht="15">
      <c r="B2" s="273" t="s">
        <v>120</v>
      </c>
      <c r="C2" s="273"/>
      <c r="D2" s="273"/>
      <c r="E2" s="273"/>
      <c r="F2" s="273"/>
      <c r="G2" s="273"/>
      <c r="H2" s="273"/>
    </row>
    <row r="3" spans="2:16" s="53" customFormat="1">
      <c r="B3" s="274" t="s">
        <v>39</v>
      </c>
      <c r="C3" s="274"/>
      <c r="D3" s="274"/>
      <c r="E3" s="274"/>
      <c r="F3" s="274"/>
      <c r="G3" s="274"/>
      <c r="H3" s="274"/>
    </row>
    <row r="4" spans="2:16" s="2" customFormat="1" ht="17.25" customHeight="1">
      <c r="B4" s="280" t="s">
        <v>121</v>
      </c>
      <c r="C4" s="280"/>
      <c r="D4" s="280"/>
      <c r="E4" s="280"/>
      <c r="F4" s="280"/>
      <c r="G4" s="280"/>
      <c r="H4" s="280"/>
    </row>
    <row r="5" spans="2:16" s="2" customFormat="1" ht="15" customHeight="1">
      <c r="B5" s="276" t="s">
        <v>122</v>
      </c>
      <c r="C5" s="276"/>
      <c r="D5" s="276"/>
      <c r="E5" s="276"/>
      <c r="F5" s="276"/>
      <c r="G5" s="276"/>
      <c r="H5" s="276"/>
    </row>
    <row r="6" spans="2:16" s="2" customFormat="1" ht="15" customHeight="1">
      <c r="B6" s="276" t="s">
        <v>123</v>
      </c>
      <c r="C6" s="276"/>
      <c r="D6" s="276"/>
      <c r="E6" s="276"/>
      <c r="F6" s="276"/>
      <c r="G6" s="276"/>
      <c r="H6" s="276"/>
      <c r="P6" s="130"/>
    </row>
    <row r="7" spans="2:16" s="2" customFormat="1" ht="15" customHeight="1">
      <c r="B7" s="276" t="s">
        <v>124</v>
      </c>
      <c r="C7" s="276"/>
      <c r="D7" s="276"/>
      <c r="E7" s="276"/>
      <c r="F7" s="276"/>
      <c r="G7" s="276"/>
      <c r="H7" s="276"/>
    </row>
    <row r="8" spans="2:16" s="2" customFormat="1" ht="17.25" customHeight="1">
      <c r="B8" s="276" t="s">
        <v>125</v>
      </c>
      <c r="C8" s="276"/>
      <c r="D8" s="276"/>
      <c r="E8" s="276"/>
      <c r="F8" s="276"/>
      <c r="G8" s="276"/>
      <c r="H8" s="276"/>
    </row>
    <row r="9" spans="2:16" s="2" customFormat="1" ht="15" customHeight="1">
      <c r="B9" s="282" t="s">
        <v>43</v>
      </c>
      <c r="C9" s="282"/>
      <c r="D9" s="282"/>
      <c r="E9" s="282"/>
      <c r="F9" s="282"/>
      <c r="G9" s="282"/>
      <c r="H9" s="282"/>
    </row>
    <row r="10" spans="2:16" s="2" customFormat="1" ht="15" customHeight="1">
      <c r="E10" s="131"/>
      <c r="F10" s="131"/>
      <c r="G10" s="131"/>
      <c r="H10" s="131"/>
    </row>
    <row r="11" spans="2:16" s="2" customFormat="1" ht="16.149999999999999">
      <c r="B11" s="24" t="s">
        <v>44</v>
      </c>
      <c r="C11" s="23"/>
      <c r="D11" s="132" t="s">
        <v>45</v>
      </c>
      <c r="E11" s="23"/>
      <c r="F11" s="55" t="s">
        <v>20</v>
      </c>
      <c r="G11" s="52"/>
    </row>
    <row r="12" spans="2:16" s="2" customFormat="1" ht="15"/>
    <row r="13" spans="2:16" s="53" customFormat="1">
      <c r="B13" s="133" t="s">
        <v>126</v>
      </c>
      <c r="D13" s="58"/>
      <c r="F13" s="58"/>
    </row>
    <row r="14" spans="2:16" s="2" customFormat="1" ht="15">
      <c r="B14" s="50" t="s">
        <v>127</v>
      </c>
      <c r="D14" s="50"/>
      <c r="F14" s="50"/>
    </row>
    <row r="15" spans="2:16" s="2" customFormat="1" ht="15">
      <c r="B15" s="134"/>
      <c r="D15" s="135"/>
      <c r="F15" s="135"/>
    </row>
    <row r="16" spans="2:16" s="137" customFormat="1" ht="18.600000000000001">
      <c r="B16" s="136" t="s">
        <v>128</v>
      </c>
      <c r="D16" s="136" t="s">
        <v>129</v>
      </c>
      <c r="F16" s="136" t="s">
        <v>130</v>
      </c>
      <c r="H16" s="138" t="s">
        <v>131</v>
      </c>
    </row>
    <row r="17" spans="1:8" s="2" customFormat="1" ht="32.25" customHeight="1">
      <c r="B17" s="139" t="s">
        <v>132</v>
      </c>
      <c r="D17" s="140"/>
      <c r="F17" s="140"/>
      <c r="H17" s="141"/>
    </row>
    <row r="18" spans="1:8" s="2" customFormat="1" ht="15">
      <c r="B18" s="142" t="s">
        <v>133</v>
      </c>
      <c r="D18" s="143"/>
      <c r="F18" s="143"/>
      <c r="H18" s="144"/>
    </row>
    <row r="19" spans="1:8" s="2" customFormat="1" ht="15">
      <c r="B19" s="145" t="s">
        <v>134</v>
      </c>
      <c r="D19" s="146" t="s">
        <v>78</v>
      </c>
      <c r="F19" s="146" t="s">
        <v>135</v>
      </c>
      <c r="H19" s="144"/>
    </row>
    <row r="20" spans="1:8" s="2" customFormat="1" ht="15">
      <c r="B20" s="145" t="s">
        <v>136</v>
      </c>
      <c r="D20" s="146" t="s">
        <v>78</v>
      </c>
      <c r="F20" s="146" t="s">
        <v>137</v>
      </c>
      <c r="H20" s="144"/>
    </row>
    <row r="21" spans="1:8" s="2" customFormat="1" ht="45">
      <c r="B21" s="147" t="s">
        <v>138</v>
      </c>
      <c r="D21" s="146" t="s">
        <v>78</v>
      </c>
      <c r="F21" s="146" t="s">
        <v>139</v>
      </c>
      <c r="H21" s="144"/>
    </row>
    <row r="22" spans="1:8" s="2" customFormat="1" ht="30">
      <c r="B22" s="148" t="s">
        <v>140</v>
      </c>
      <c r="D22" s="149" t="s">
        <v>141</v>
      </c>
      <c r="F22" s="146" t="s">
        <v>142</v>
      </c>
      <c r="H22" s="150"/>
    </row>
    <row r="23" spans="1:8" s="2" customFormat="1" ht="15">
      <c r="B23" s="134"/>
      <c r="D23" s="135"/>
      <c r="F23" s="151"/>
    </row>
    <row r="24" spans="1:8" s="2" customFormat="1" ht="15">
      <c r="B24" s="139" t="s">
        <v>143</v>
      </c>
      <c r="D24" s="140"/>
      <c r="F24" s="140"/>
      <c r="H24" s="141"/>
    </row>
    <row r="25" spans="1:8" s="2" customFormat="1" ht="15">
      <c r="B25" s="152" t="s">
        <v>133</v>
      </c>
      <c r="D25" s="143"/>
      <c r="F25" s="143"/>
      <c r="H25" s="144"/>
    </row>
    <row r="26" spans="1:8" s="2" customFormat="1" ht="15">
      <c r="B26" s="147" t="s">
        <v>144</v>
      </c>
      <c r="D26" s="146" t="s">
        <v>78</v>
      </c>
      <c r="F26" s="146" t="s">
        <v>145</v>
      </c>
      <c r="H26" s="144"/>
    </row>
    <row r="27" spans="1:8" s="2" customFormat="1" ht="15">
      <c r="A27" s="153"/>
      <c r="B27" s="154" t="s">
        <v>146</v>
      </c>
      <c r="C27" s="155"/>
      <c r="D27" s="146" t="s">
        <v>78</v>
      </c>
      <c r="F27" s="146" t="s">
        <v>145</v>
      </c>
      <c r="H27" s="144"/>
    </row>
    <row r="28" spans="1:8" s="2" customFormat="1" ht="15">
      <c r="B28" s="147" t="s">
        <v>147</v>
      </c>
      <c r="D28" s="146" t="s">
        <v>103</v>
      </c>
      <c r="F28" s="146"/>
      <c r="H28" s="156"/>
    </row>
    <row r="29" spans="1:8" s="2" customFormat="1" ht="30">
      <c r="B29" s="157" t="s">
        <v>146</v>
      </c>
      <c r="C29" s="155"/>
      <c r="D29" s="146" t="s">
        <v>78</v>
      </c>
      <c r="F29" s="146" t="s">
        <v>148</v>
      </c>
      <c r="H29" s="144"/>
    </row>
    <row r="30" spans="1:8" s="2" customFormat="1" ht="30">
      <c r="B30" s="147" t="s">
        <v>149</v>
      </c>
      <c r="D30" s="146" t="s">
        <v>78</v>
      </c>
      <c r="F30" s="146" t="s">
        <v>148</v>
      </c>
      <c r="H30" s="144"/>
    </row>
    <row r="31" spans="1:8" s="2" customFormat="1" ht="15">
      <c r="B31" s="158" t="s">
        <v>150</v>
      </c>
      <c r="C31" s="155"/>
      <c r="D31" s="149">
        <v>5</v>
      </c>
      <c r="F31" s="146" t="s">
        <v>151</v>
      </c>
      <c r="H31" s="144"/>
    </row>
    <row r="32" spans="1:8" s="2" customFormat="1" ht="15">
      <c r="B32" s="159"/>
      <c r="D32" s="135"/>
      <c r="F32" s="151"/>
      <c r="H32" s="160"/>
    </row>
    <row r="33" spans="2:8" s="2" customFormat="1" ht="15">
      <c r="B33" s="139" t="s">
        <v>152</v>
      </c>
      <c r="D33" s="161"/>
      <c r="F33" s="161"/>
      <c r="H33" s="141"/>
    </row>
    <row r="34" spans="2:8" s="2" customFormat="1" ht="30">
      <c r="B34" s="152" t="s">
        <v>153</v>
      </c>
      <c r="D34" s="146" t="s">
        <v>141</v>
      </c>
      <c r="F34" s="149" t="s">
        <v>154</v>
      </c>
      <c r="H34" s="144"/>
    </row>
    <row r="35" spans="2:8" s="2" customFormat="1" ht="30">
      <c r="B35" s="162" t="s">
        <v>155</v>
      </c>
      <c r="D35" s="146" t="s">
        <v>141</v>
      </c>
      <c r="F35" s="149" t="s">
        <v>154</v>
      </c>
      <c r="H35" s="144"/>
    </row>
    <row r="36" spans="2:8" s="2" customFormat="1" ht="30">
      <c r="B36" s="163" t="s">
        <v>156</v>
      </c>
      <c r="D36" s="146" t="s">
        <v>141</v>
      </c>
      <c r="F36" s="149" t="s">
        <v>154</v>
      </c>
      <c r="H36" s="150"/>
    </row>
    <row r="37" spans="2:8" s="2" customFormat="1" ht="15">
      <c r="B37" s="134"/>
      <c r="D37" s="135"/>
      <c r="F37" s="135"/>
    </row>
    <row r="38" spans="2:8" s="2" customFormat="1" ht="15">
      <c r="B38" s="139" t="s">
        <v>157</v>
      </c>
      <c r="D38" s="161"/>
      <c r="F38" s="161"/>
      <c r="H38" s="141"/>
    </row>
    <row r="39" spans="2:8" s="2" customFormat="1" ht="30">
      <c r="B39" s="152" t="s">
        <v>158</v>
      </c>
      <c r="D39" s="146" t="s">
        <v>141</v>
      </c>
      <c r="F39" s="149" t="s">
        <v>159</v>
      </c>
      <c r="H39" s="144"/>
    </row>
    <row r="40" spans="2:8" s="2" customFormat="1" ht="15">
      <c r="B40" s="147" t="s">
        <v>160</v>
      </c>
      <c r="D40" s="146" t="s">
        <v>103</v>
      </c>
      <c r="F40" s="149"/>
      <c r="H40" s="144"/>
    </row>
    <row r="41" spans="2:8" s="2" customFormat="1" ht="30">
      <c r="B41" s="152" t="s">
        <v>161</v>
      </c>
      <c r="D41" s="146" t="s">
        <v>141</v>
      </c>
      <c r="F41" s="149" t="s">
        <v>159</v>
      </c>
      <c r="H41" s="144"/>
    </row>
    <row r="42" spans="2:8" s="2" customFormat="1" ht="30">
      <c r="B42" s="162" t="s">
        <v>162</v>
      </c>
      <c r="D42" s="146" t="s">
        <v>141</v>
      </c>
      <c r="F42" s="149" t="s">
        <v>159</v>
      </c>
      <c r="H42" s="144"/>
    </row>
    <row r="43" spans="2:8" s="2" customFormat="1" ht="30">
      <c r="B43" s="163" t="s">
        <v>163</v>
      </c>
      <c r="D43" s="149" t="s">
        <v>141</v>
      </c>
      <c r="F43" s="149" t="s">
        <v>159</v>
      </c>
      <c r="H43" s="150"/>
    </row>
    <row r="44" spans="2:8" s="2" customFormat="1" ht="15">
      <c r="B44" s="134"/>
      <c r="D44" s="135"/>
      <c r="F44" s="135"/>
    </row>
    <row r="45" spans="2:8" s="2" customFormat="1" ht="15">
      <c r="B45" s="139" t="s">
        <v>164</v>
      </c>
      <c r="D45" s="164"/>
      <c r="F45" s="164"/>
      <c r="H45" s="141"/>
    </row>
    <row r="46" spans="2:8" s="2" customFormat="1" ht="15">
      <c r="B46" s="152" t="s">
        <v>165</v>
      </c>
      <c r="D46" s="146" t="s">
        <v>141</v>
      </c>
      <c r="F46" s="146"/>
      <c r="H46" s="144"/>
    </row>
    <row r="47" spans="2:8" s="2" customFormat="1" ht="15">
      <c r="B47" s="147" t="s">
        <v>166</v>
      </c>
      <c r="D47" s="146" t="s">
        <v>141</v>
      </c>
      <c r="F47" s="146"/>
      <c r="H47" s="144"/>
    </row>
    <row r="48" spans="2:8" s="2" customFormat="1" ht="15">
      <c r="B48" s="163" t="s">
        <v>167</v>
      </c>
      <c r="D48" s="165" t="s">
        <v>168</v>
      </c>
      <c r="F48" s="149" t="s">
        <v>169</v>
      </c>
      <c r="H48" s="150"/>
    </row>
    <row r="49" spans="2:8" s="2" customFormat="1" ht="15">
      <c r="B49" s="134"/>
      <c r="D49" s="135"/>
      <c r="F49" s="135"/>
    </row>
    <row r="50" spans="2:8" s="2" customFormat="1" ht="15">
      <c r="B50" s="139" t="s">
        <v>170</v>
      </c>
      <c r="D50" s="164"/>
      <c r="F50" s="164"/>
      <c r="H50" s="141"/>
    </row>
    <row r="51" spans="2:8" s="2" customFormat="1" ht="30">
      <c r="B51" s="152" t="s">
        <v>171</v>
      </c>
      <c r="D51" s="146" t="s">
        <v>141</v>
      </c>
      <c r="F51" s="146"/>
      <c r="H51" s="144"/>
    </row>
    <row r="52" spans="2:8" s="2" customFormat="1" ht="45">
      <c r="B52" s="147" t="s">
        <v>172</v>
      </c>
      <c r="D52" s="146" t="s">
        <v>108</v>
      </c>
      <c r="F52" s="146"/>
      <c r="H52" s="144"/>
    </row>
    <row r="53" spans="2:8" s="2" customFormat="1" ht="44.65" customHeight="1">
      <c r="B53" s="166" t="s">
        <v>173</v>
      </c>
      <c r="D53" s="149" t="s">
        <v>108</v>
      </c>
      <c r="F53" s="149"/>
      <c r="H53" s="150"/>
    </row>
    <row r="54" spans="2:8" s="2" customFormat="1" ht="15">
      <c r="B54" s="134"/>
      <c r="D54" s="135"/>
      <c r="F54" s="135"/>
    </row>
    <row r="55" spans="2:8" s="2" customFormat="1" ht="15">
      <c r="B55" s="139" t="s">
        <v>174</v>
      </c>
      <c r="D55" s="164"/>
      <c r="F55" s="164"/>
      <c r="H55" s="141"/>
    </row>
    <row r="56" spans="2:8" s="2" customFormat="1" ht="30">
      <c r="B56" s="163" t="s">
        <v>175</v>
      </c>
      <c r="D56" s="146" t="s">
        <v>141</v>
      </c>
      <c r="F56" s="149"/>
      <c r="H56" s="150"/>
    </row>
    <row r="57" spans="2:8" s="2" customFormat="1" ht="15">
      <c r="B57" s="134"/>
      <c r="D57" s="135"/>
      <c r="F57" s="135"/>
    </row>
    <row r="58" spans="2:8" s="2" customFormat="1" ht="15">
      <c r="B58" s="139" t="s">
        <v>176</v>
      </c>
      <c r="D58" s="164"/>
      <c r="F58" s="164"/>
      <c r="H58" s="141"/>
    </row>
    <row r="59" spans="2:8" s="2" customFormat="1" ht="15">
      <c r="B59" s="167" t="s">
        <v>177</v>
      </c>
      <c r="D59" s="168"/>
      <c r="F59" s="168"/>
      <c r="H59" s="144"/>
    </row>
    <row r="60" spans="2:8" s="2" customFormat="1" ht="15">
      <c r="B60" s="152" t="s">
        <v>178</v>
      </c>
      <c r="D60" s="146" t="s">
        <v>141</v>
      </c>
      <c r="F60" s="146" t="s">
        <v>179</v>
      </c>
      <c r="H60" s="144"/>
    </row>
    <row r="61" spans="2:8" s="2" customFormat="1" ht="15">
      <c r="B61" s="152" t="s">
        <v>180</v>
      </c>
      <c r="D61" s="146" t="s">
        <v>141</v>
      </c>
      <c r="F61" s="146" t="s">
        <v>179</v>
      </c>
      <c r="H61" s="144"/>
    </row>
    <row r="62" spans="2:8" s="2" customFormat="1" ht="15">
      <c r="B62" s="169" t="s">
        <v>181</v>
      </c>
      <c r="D62" s="170">
        <v>28095.238000000001</v>
      </c>
      <c r="F62" s="253" t="s">
        <v>182</v>
      </c>
      <c r="H62" s="144" t="s">
        <v>183</v>
      </c>
    </row>
    <row r="63" spans="2:8" s="2" customFormat="1" ht="15">
      <c r="B63" s="147" t="str">
        <f>LEFT(B62,SEARCH(",",B62))&amp;" value"</f>
        <v>Crude oil (2709), value</v>
      </c>
      <c r="D63" s="170">
        <v>32741200000</v>
      </c>
      <c r="F63" s="146" t="s">
        <v>57</v>
      </c>
      <c r="H63" s="144"/>
    </row>
    <row r="64" spans="2:8" s="2" customFormat="1" ht="15">
      <c r="B64" s="251" t="s">
        <v>184</v>
      </c>
      <c r="D64" s="170">
        <v>1600000</v>
      </c>
      <c r="F64" s="253" t="s">
        <v>185</v>
      </c>
      <c r="H64" s="144"/>
    </row>
    <row r="65" spans="2:8" s="2" customFormat="1" ht="15">
      <c r="B65" s="252" t="s">
        <v>186</v>
      </c>
      <c r="D65" s="170">
        <f>223500000+302900000</f>
        <v>526400000</v>
      </c>
      <c r="F65" s="146" t="s">
        <v>57</v>
      </c>
      <c r="H65" s="144"/>
    </row>
    <row r="66" spans="2:8" s="2" customFormat="1" ht="15">
      <c r="B66" s="169" t="s">
        <v>187</v>
      </c>
      <c r="D66" s="170">
        <v>1907000</v>
      </c>
      <c r="F66" s="146" t="s">
        <v>188</v>
      </c>
      <c r="H66" s="144"/>
    </row>
    <row r="67" spans="2:8" s="2" customFormat="1" ht="15">
      <c r="B67" s="147" t="str">
        <f>LEFT(B66,SEARCH(",",B66))&amp;" value"</f>
        <v>Coal (2701), value</v>
      </c>
      <c r="D67" s="170">
        <v>288905000</v>
      </c>
      <c r="F67" s="146" t="s">
        <v>57</v>
      </c>
      <c r="H67" s="144"/>
    </row>
    <row r="68" spans="2:8" s="2" customFormat="1" ht="15">
      <c r="B68" s="251" t="s">
        <v>189</v>
      </c>
      <c r="D68" s="170"/>
      <c r="F68" s="146" t="s">
        <v>188</v>
      </c>
      <c r="H68" s="144"/>
    </row>
    <row r="69" spans="2:8" s="2" customFormat="1" ht="15">
      <c r="B69" s="252" t="s">
        <v>190</v>
      </c>
      <c r="D69" s="170">
        <v>2241984900</v>
      </c>
      <c r="F69" s="146" t="s">
        <v>57</v>
      </c>
      <c r="H69" s="144"/>
    </row>
    <row r="70" spans="2:8" s="2" customFormat="1" ht="15">
      <c r="B70" s="251" t="s">
        <v>191</v>
      </c>
      <c r="D70" s="170"/>
      <c r="F70" s="146" t="s">
        <v>188</v>
      </c>
      <c r="H70" s="144"/>
    </row>
    <row r="71" spans="2:8" s="2" customFormat="1" ht="15">
      <c r="B71" s="252" t="s">
        <v>192</v>
      </c>
      <c r="D71" s="170">
        <v>25633900</v>
      </c>
      <c r="F71" s="146" t="s">
        <v>57</v>
      </c>
      <c r="H71" s="144"/>
    </row>
    <row r="72" spans="2:8" s="2" customFormat="1" ht="15">
      <c r="B72" s="169" t="s">
        <v>193</v>
      </c>
      <c r="D72" s="170">
        <v>12000</v>
      </c>
      <c r="F72" s="146" t="s">
        <v>188</v>
      </c>
      <c r="H72" s="144"/>
    </row>
    <row r="73" spans="2:8" s="2" customFormat="1" ht="15">
      <c r="B73" s="147" t="str">
        <f>LEFT(B72,SEARCH(",",B72))&amp;" value"</f>
        <v>Copper (2603), value</v>
      </c>
      <c r="D73" s="170">
        <v>222400000</v>
      </c>
      <c r="F73" s="146" t="s">
        <v>57</v>
      </c>
      <c r="H73" s="144"/>
    </row>
    <row r="74" spans="2:8" s="2" customFormat="1" ht="15">
      <c r="B74" s="169" t="s">
        <v>194</v>
      </c>
      <c r="D74" s="170">
        <v>166500</v>
      </c>
      <c r="F74" s="146" t="s">
        <v>188</v>
      </c>
      <c r="H74" s="144"/>
    </row>
    <row r="75" spans="2:8" s="2" customFormat="1" ht="15">
      <c r="B75" s="147" t="s">
        <v>194</v>
      </c>
      <c r="D75" s="170">
        <v>1543500000</v>
      </c>
      <c r="F75" s="146" t="s">
        <v>57</v>
      </c>
      <c r="H75" s="144"/>
    </row>
    <row r="76" spans="2:8" s="2" customFormat="1" ht="15">
      <c r="B76" s="169" t="s">
        <v>195</v>
      </c>
      <c r="D76" s="170">
        <v>78300</v>
      </c>
      <c r="F76" s="146" t="s">
        <v>188</v>
      </c>
      <c r="H76" s="144"/>
    </row>
    <row r="77" spans="2:8" s="2" customFormat="1" ht="15">
      <c r="B77" s="166" t="s">
        <v>196</v>
      </c>
      <c r="D77" s="171">
        <v>1048600000</v>
      </c>
      <c r="F77" s="146" t="s">
        <v>57</v>
      </c>
      <c r="H77" s="144"/>
    </row>
    <row r="78" spans="2:8" s="2" customFormat="1" ht="15">
      <c r="B78" s="159"/>
      <c r="D78" s="135"/>
      <c r="F78" s="135"/>
    </row>
    <row r="79" spans="2:8" s="2" customFormat="1" ht="15">
      <c r="B79" s="139" t="s">
        <v>197</v>
      </c>
      <c r="D79" s="164"/>
      <c r="F79" s="164"/>
      <c r="H79" s="141"/>
    </row>
    <row r="80" spans="2:8" s="2" customFormat="1" ht="15">
      <c r="B80" s="152" t="s">
        <v>198</v>
      </c>
      <c r="D80" s="146" t="s">
        <v>141</v>
      </c>
      <c r="F80" s="146" t="s">
        <v>199</v>
      </c>
      <c r="H80" s="144"/>
    </row>
    <row r="81" spans="2:8" s="2" customFormat="1" ht="15">
      <c r="B81" s="152" t="s">
        <v>200</v>
      </c>
      <c r="D81" s="146" t="s">
        <v>141</v>
      </c>
      <c r="F81" s="146" t="s">
        <v>199</v>
      </c>
      <c r="H81" s="144"/>
    </row>
    <row r="82" spans="2:8" s="2" customFormat="1" ht="15">
      <c r="B82" s="251" t="s">
        <v>191</v>
      </c>
      <c r="D82" s="170">
        <v>6100</v>
      </c>
      <c r="F82" s="146" t="s">
        <v>188</v>
      </c>
      <c r="H82" s="144"/>
    </row>
    <row r="83" spans="2:8" s="2" customFormat="1" ht="15">
      <c r="B83" s="252" t="s">
        <v>192</v>
      </c>
      <c r="D83" s="170">
        <v>1163700</v>
      </c>
      <c r="F83" s="146" t="s">
        <v>201</v>
      </c>
      <c r="H83" s="144"/>
    </row>
    <row r="84" spans="2:8" s="2" customFormat="1" ht="15">
      <c r="B84" s="169" t="s">
        <v>193</v>
      </c>
      <c r="D84" s="170">
        <v>38400</v>
      </c>
      <c r="F84" s="146" t="s">
        <v>188</v>
      </c>
      <c r="H84" s="144"/>
    </row>
    <row r="85" spans="2:8" s="2" customFormat="1" ht="15">
      <c r="B85" s="147" t="str">
        <f>LEFT(B84,SEARCH(",",B84))&amp;" value"</f>
        <v>Copper (2603), value</v>
      </c>
      <c r="D85" s="170">
        <v>75278000</v>
      </c>
      <c r="F85" s="146" t="s">
        <v>201</v>
      </c>
      <c r="H85" s="144"/>
    </row>
    <row r="86" spans="2:8" s="2" customFormat="1" ht="15">
      <c r="B86" s="169" t="s">
        <v>194</v>
      </c>
      <c r="D86" s="170">
        <v>192100</v>
      </c>
      <c r="F86" s="146" t="s">
        <v>188</v>
      </c>
      <c r="H86" s="144"/>
    </row>
    <row r="87" spans="2:8" s="2" customFormat="1" ht="15">
      <c r="B87" s="166" t="s">
        <v>202</v>
      </c>
      <c r="D87" s="170">
        <v>168609000</v>
      </c>
      <c r="F87" s="146" t="s">
        <v>201</v>
      </c>
      <c r="H87" s="144"/>
    </row>
    <row r="88" spans="2:8" s="2" customFormat="1" ht="15">
      <c r="B88" s="169" t="s">
        <v>195</v>
      </c>
      <c r="D88" s="170">
        <v>86500</v>
      </c>
      <c r="F88" s="146" t="s">
        <v>188</v>
      </c>
      <c r="H88" s="144"/>
    </row>
    <row r="89" spans="2:8" s="2" customFormat="1" ht="15">
      <c r="B89" s="166" t="s">
        <v>196</v>
      </c>
      <c r="D89" s="171">
        <v>119230000</v>
      </c>
      <c r="F89" s="146" t="s">
        <v>201</v>
      </c>
      <c r="H89" s="144"/>
    </row>
    <row r="90" spans="2:8" s="2" customFormat="1" ht="15">
      <c r="B90" s="159"/>
      <c r="D90" s="135"/>
      <c r="F90" s="135"/>
    </row>
    <row r="91" spans="2:8" s="2" customFormat="1" ht="15">
      <c r="B91" s="139" t="s">
        <v>203</v>
      </c>
      <c r="D91" s="164"/>
      <c r="F91" s="172"/>
      <c r="H91" s="141"/>
    </row>
    <row r="92" spans="2:8" s="2" customFormat="1" ht="30">
      <c r="B92" s="152" t="s">
        <v>204</v>
      </c>
      <c r="D92" s="146" t="s">
        <v>141</v>
      </c>
      <c r="F92" s="146"/>
      <c r="H92" s="144"/>
    </row>
    <row r="93" spans="2:8" s="2" customFormat="1" ht="30">
      <c r="B93" s="173" t="s">
        <v>205</v>
      </c>
      <c r="D93" s="146" t="s">
        <v>141</v>
      </c>
      <c r="F93" s="146"/>
      <c r="H93" s="144"/>
    </row>
    <row r="94" spans="2:8" s="2" customFormat="1" ht="30">
      <c r="B94" s="174" t="s">
        <v>206</v>
      </c>
      <c r="D94" s="175"/>
      <c r="F94" s="176" t="s">
        <v>207</v>
      </c>
      <c r="H94" s="177"/>
    </row>
    <row r="95" spans="2:8" s="2" customFormat="1" ht="15">
      <c r="B95" s="134"/>
      <c r="D95" s="135"/>
      <c r="F95" s="135"/>
    </row>
    <row r="96" spans="2:8" s="2" customFormat="1" ht="15">
      <c r="B96" s="139" t="s">
        <v>208</v>
      </c>
      <c r="D96" s="172"/>
      <c r="F96" s="172"/>
      <c r="H96" s="141"/>
    </row>
    <row r="97" spans="2:8" s="2" customFormat="1" ht="30">
      <c r="B97" s="173" t="s">
        <v>209</v>
      </c>
      <c r="D97" s="146" t="s">
        <v>108</v>
      </c>
      <c r="F97" s="146"/>
      <c r="H97" s="144"/>
    </row>
    <row r="98" spans="2:8" s="2" customFormat="1" ht="15">
      <c r="B98" s="178" t="s">
        <v>210</v>
      </c>
      <c r="C98" s="179"/>
      <c r="D98" s="140"/>
      <c r="E98" s="179"/>
      <c r="F98" s="140"/>
      <c r="H98" s="144"/>
    </row>
    <row r="99" spans="2:8" s="2" customFormat="1" ht="15">
      <c r="B99" s="169" t="s">
        <v>181</v>
      </c>
      <c r="D99" s="146" t="s">
        <v>211</v>
      </c>
      <c r="F99" s="146" t="s">
        <v>182</v>
      </c>
      <c r="H99" s="144"/>
    </row>
    <row r="100" spans="2:8" s="2" customFormat="1" ht="15">
      <c r="B100" s="169" t="s">
        <v>184</v>
      </c>
      <c r="D100" s="146" t="s">
        <v>211</v>
      </c>
      <c r="F100" s="146" t="s">
        <v>185</v>
      </c>
      <c r="H100" s="144"/>
    </row>
    <row r="101" spans="2:8" s="2" customFormat="1" ht="15">
      <c r="B101" s="180" t="s">
        <v>212</v>
      </c>
      <c r="C101" s="181"/>
      <c r="D101" s="149" t="s">
        <v>211</v>
      </c>
      <c r="E101" s="181"/>
      <c r="F101" s="149" t="s">
        <v>188</v>
      </c>
      <c r="H101" s="144"/>
    </row>
    <row r="102" spans="2:8" s="2" customFormat="1" ht="15">
      <c r="B102" s="178" t="s">
        <v>213</v>
      </c>
      <c r="C102" s="179"/>
      <c r="D102" s="140"/>
      <c r="E102" s="179"/>
      <c r="F102" s="140"/>
      <c r="H102" s="144"/>
    </row>
    <row r="103" spans="2:8" s="2" customFormat="1" ht="15">
      <c r="B103" s="169" t="s">
        <v>181</v>
      </c>
      <c r="D103" s="146" t="s">
        <v>211</v>
      </c>
      <c r="F103" s="146" t="s">
        <v>182</v>
      </c>
      <c r="H103" s="144"/>
    </row>
    <row r="104" spans="2:8" s="2" customFormat="1" ht="15">
      <c r="B104" s="147" t="s">
        <v>214</v>
      </c>
      <c r="D104" s="146" t="s">
        <v>211</v>
      </c>
      <c r="F104" s="146" t="s">
        <v>57</v>
      </c>
      <c r="H104" s="144"/>
    </row>
    <row r="105" spans="2:8" s="2" customFormat="1" ht="15">
      <c r="B105" s="169" t="s">
        <v>184</v>
      </c>
      <c r="D105" s="146" t="s">
        <v>211</v>
      </c>
      <c r="F105" s="146" t="s">
        <v>182</v>
      </c>
      <c r="H105" s="144"/>
    </row>
    <row r="106" spans="2:8" s="2" customFormat="1" ht="15">
      <c r="B106" s="147" t="s">
        <v>215</v>
      </c>
      <c r="D106" s="146" t="s">
        <v>211</v>
      </c>
      <c r="F106" s="146" t="s">
        <v>57</v>
      </c>
      <c r="H106" s="144"/>
    </row>
    <row r="107" spans="2:8" s="2" customFormat="1" ht="15">
      <c r="B107" s="169" t="s">
        <v>212</v>
      </c>
      <c r="D107" s="146" t="s">
        <v>211</v>
      </c>
      <c r="F107" s="146" t="s">
        <v>188</v>
      </c>
      <c r="H107" s="144"/>
    </row>
    <row r="108" spans="2:8" s="2" customFormat="1" ht="15">
      <c r="B108" s="147" t="s">
        <v>216</v>
      </c>
      <c r="D108" s="146" t="s">
        <v>211</v>
      </c>
      <c r="F108" s="146" t="s">
        <v>57</v>
      </c>
      <c r="H108" s="144"/>
    </row>
    <row r="109" spans="2:8" s="2" customFormat="1" ht="30">
      <c r="B109" s="182" t="s">
        <v>217</v>
      </c>
      <c r="C109" s="181"/>
      <c r="D109" s="149" t="s">
        <v>211</v>
      </c>
      <c r="E109" s="181"/>
      <c r="F109" s="146" t="s">
        <v>57</v>
      </c>
      <c r="G109" s="181"/>
      <c r="H109" s="150"/>
    </row>
    <row r="110" spans="2:8" s="2" customFormat="1" ht="15">
      <c r="B110" s="134"/>
      <c r="F110" s="29"/>
    </row>
    <row r="111" spans="2:8" s="2" customFormat="1" ht="16.149999999999999" customHeight="1">
      <c r="B111" s="139" t="s">
        <v>218</v>
      </c>
      <c r="D111" s="172"/>
      <c r="F111" s="172"/>
      <c r="H111" s="141"/>
    </row>
    <row r="112" spans="2:8" s="2" customFormat="1" ht="30">
      <c r="B112" s="173" t="s">
        <v>219</v>
      </c>
      <c r="D112" s="146" t="s">
        <v>108</v>
      </c>
      <c r="F112" s="146"/>
      <c r="H112" s="144"/>
    </row>
    <row r="113" spans="2:8" s="2" customFormat="1" ht="30.75" customHeight="1">
      <c r="B113" s="183" t="s">
        <v>220</v>
      </c>
      <c r="D113" s="149" t="s">
        <v>211</v>
      </c>
      <c r="F113" s="146" t="s">
        <v>57</v>
      </c>
      <c r="H113" s="150"/>
    </row>
    <row r="114" spans="2:8" s="2" customFormat="1" ht="15">
      <c r="B114" s="134"/>
      <c r="D114" s="135"/>
      <c r="F114" s="29"/>
    </row>
    <row r="115" spans="2:8" s="2" customFormat="1" ht="15">
      <c r="B115" s="139" t="s">
        <v>221</v>
      </c>
      <c r="D115" s="172"/>
      <c r="F115" s="172"/>
      <c r="H115" s="141"/>
    </row>
    <row r="116" spans="2:8" s="2" customFormat="1" ht="30">
      <c r="B116" s="173" t="s">
        <v>222</v>
      </c>
      <c r="D116" s="146" t="s">
        <v>103</v>
      </c>
      <c r="F116" s="146"/>
      <c r="H116" s="144"/>
    </row>
    <row r="117" spans="2:8" s="2" customFormat="1" ht="30.75" customHeight="1">
      <c r="B117" s="183" t="s">
        <v>223</v>
      </c>
      <c r="D117" s="149" t="s">
        <v>211</v>
      </c>
      <c r="F117" s="146" t="s">
        <v>57</v>
      </c>
      <c r="H117" s="150"/>
    </row>
    <row r="118" spans="2:8" s="2" customFormat="1" ht="15">
      <c r="B118" s="134"/>
      <c r="D118" s="135"/>
      <c r="F118" s="29"/>
    </row>
    <row r="119" spans="2:8" s="2" customFormat="1" ht="15">
      <c r="B119" s="139" t="s">
        <v>224</v>
      </c>
      <c r="D119" s="172"/>
      <c r="F119" s="172"/>
      <c r="H119" s="141"/>
    </row>
    <row r="120" spans="2:8" s="2" customFormat="1" ht="30">
      <c r="B120" s="173" t="s">
        <v>225</v>
      </c>
      <c r="D120" s="146" t="s">
        <v>108</v>
      </c>
      <c r="F120" s="146"/>
      <c r="H120" s="144"/>
    </row>
    <row r="121" spans="2:8" s="2" customFormat="1" ht="15">
      <c r="B121" s="183" t="s">
        <v>226</v>
      </c>
      <c r="D121" s="149" t="s">
        <v>211</v>
      </c>
      <c r="F121" s="146" t="s">
        <v>57</v>
      </c>
      <c r="H121" s="150"/>
    </row>
    <row r="122" spans="2:8" s="2" customFormat="1" ht="15">
      <c r="B122" s="134"/>
      <c r="D122" s="135"/>
      <c r="F122" s="29"/>
    </row>
    <row r="123" spans="2:8" s="2" customFormat="1" ht="15">
      <c r="B123" s="139" t="s">
        <v>227</v>
      </c>
      <c r="D123" s="172"/>
      <c r="F123" s="172"/>
      <c r="H123" s="141"/>
    </row>
    <row r="124" spans="2:8" s="2" customFormat="1" ht="30">
      <c r="B124" s="173" t="s">
        <v>228</v>
      </c>
      <c r="D124" s="146" t="s">
        <v>78</v>
      </c>
      <c r="F124" s="184" t="s">
        <v>229</v>
      </c>
      <c r="H124" s="156"/>
    </row>
    <row r="125" spans="2:8" s="2" customFormat="1" ht="15">
      <c r="B125" s="183" t="s">
        <v>230</v>
      </c>
      <c r="D125" s="149" t="s">
        <v>211</v>
      </c>
      <c r="F125" s="146" t="s">
        <v>57</v>
      </c>
      <c r="H125" s="150"/>
    </row>
    <row r="126" spans="2:8" s="2" customFormat="1" ht="15">
      <c r="B126" s="134"/>
      <c r="D126" s="135"/>
      <c r="F126" s="29"/>
    </row>
    <row r="127" spans="2:8" s="2" customFormat="1" ht="15">
      <c r="B127" s="139" t="s">
        <v>231</v>
      </c>
      <c r="D127" s="172"/>
      <c r="F127" s="29"/>
      <c r="H127" s="141"/>
    </row>
    <row r="128" spans="2:8" s="2" customFormat="1" ht="30">
      <c r="B128" s="174" t="s">
        <v>232</v>
      </c>
      <c r="D128" s="185">
        <v>3.7287671232876711</v>
      </c>
      <c r="F128" s="29"/>
      <c r="H128" s="150"/>
    </row>
    <row r="129" spans="2:8" s="2" customFormat="1" ht="15">
      <c r="B129" s="134"/>
      <c r="D129" s="135"/>
      <c r="F129" s="29"/>
    </row>
    <row r="130" spans="2:8" s="2" customFormat="1" ht="15">
      <c r="B130" s="139" t="s">
        <v>233</v>
      </c>
      <c r="D130" s="172"/>
      <c r="F130" s="172"/>
      <c r="H130" s="141"/>
    </row>
    <row r="131" spans="2:8" s="2" customFormat="1" ht="45">
      <c r="B131" s="152" t="s">
        <v>234</v>
      </c>
      <c r="D131" s="146" t="s">
        <v>141</v>
      </c>
      <c r="F131" s="146"/>
      <c r="H131" s="144"/>
    </row>
    <row r="132" spans="2:8" s="2" customFormat="1" ht="30">
      <c r="B132" s="147" t="s">
        <v>235</v>
      </c>
      <c r="D132" s="146" t="s">
        <v>103</v>
      </c>
      <c r="F132" s="146"/>
      <c r="H132" s="144"/>
    </row>
    <row r="133" spans="2:8" s="2" customFormat="1" ht="30">
      <c r="B133" s="152" t="s">
        <v>236</v>
      </c>
      <c r="D133" s="146" t="s">
        <v>103</v>
      </c>
      <c r="F133" s="146"/>
      <c r="H133" s="144"/>
    </row>
    <row r="134" spans="2:8" s="2" customFormat="1" ht="15">
      <c r="B134" s="147" t="s">
        <v>237</v>
      </c>
      <c r="D134" s="146" t="s">
        <v>108</v>
      </c>
      <c r="F134" s="146"/>
      <c r="H134" s="144"/>
    </row>
    <row r="135" spans="2:8" s="2" customFormat="1" ht="15">
      <c r="B135" s="152" t="s">
        <v>238</v>
      </c>
      <c r="D135" s="146" t="s">
        <v>108</v>
      </c>
      <c r="F135" s="146"/>
      <c r="H135" s="144"/>
    </row>
    <row r="136" spans="2:8" s="2" customFormat="1" ht="15">
      <c r="B136" s="148" t="s">
        <v>239</v>
      </c>
      <c r="D136" s="149" t="s">
        <v>108</v>
      </c>
      <c r="F136" s="146"/>
      <c r="H136" s="150"/>
    </row>
    <row r="137" spans="2:8" s="2" customFormat="1" ht="15">
      <c r="B137" s="134"/>
      <c r="D137" s="135"/>
      <c r="F137" s="186"/>
    </row>
    <row r="138" spans="2:8" s="2" customFormat="1" ht="30">
      <c r="B138" s="139" t="s">
        <v>240</v>
      </c>
      <c r="D138" s="172"/>
      <c r="F138" s="172"/>
      <c r="H138" s="141"/>
    </row>
    <row r="139" spans="2:8" s="2" customFormat="1" ht="45">
      <c r="B139" s="173" t="s">
        <v>241</v>
      </c>
      <c r="D139" s="146" t="s">
        <v>141</v>
      </c>
      <c r="F139" s="146"/>
      <c r="H139" s="144"/>
    </row>
    <row r="140" spans="2:8" s="2" customFormat="1" ht="30">
      <c r="B140" s="183" t="s">
        <v>242</v>
      </c>
      <c r="D140" s="149" t="s">
        <v>211</v>
      </c>
      <c r="F140" s="187"/>
      <c r="H140" s="150"/>
    </row>
    <row r="141" spans="2:8" s="2" customFormat="1" ht="15">
      <c r="B141" s="134"/>
      <c r="D141" s="135"/>
      <c r="F141" s="29"/>
    </row>
    <row r="142" spans="2:8" s="2" customFormat="1" ht="15">
      <c r="B142" s="139" t="s">
        <v>243</v>
      </c>
      <c r="D142" s="172"/>
      <c r="F142" s="172"/>
      <c r="H142" s="141"/>
    </row>
    <row r="143" spans="2:8" s="2" customFormat="1" ht="30">
      <c r="B143" s="173" t="s">
        <v>244</v>
      </c>
      <c r="D143" s="146" t="s">
        <v>141</v>
      </c>
      <c r="F143" s="146"/>
      <c r="H143" s="144"/>
    </row>
    <row r="144" spans="2:8" s="2" customFormat="1" ht="30">
      <c r="B144" s="188" t="s">
        <v>245</v>
      </c>
      <c r="D144" s="146" t="s">
        <v>211</v>
      </c>
      <c r="F144" s="146" t="s">
        <v>57</v>
      </c>
      <c r="H144" s="144"/>
    </row>
    <row r="145" spans="2:8" s="2" customFormat="1" ht="30">
      <c r="B145" s="183" t="s">
        <v>246</v>
      </c>
      <c r="D145" s="149" t="s">
        <v>211</v>
      </c>
      <c r="F145" s="146" t="s">
        <v>57</v>
      </c>
      <c r="H145" s="150"/>
    </row>
    <row r="146" spans="2:8" s="2" customFormat="1" ht="15">
      <c r="B146" s="134"/>
      <c r="D146" s="135"/>
      <c r="F146" s="29"/>
    </row>
    <row r="147" spans="2:8" s="2" customFormat="1" ht="30">
      <c r="B147" s="139" t="s">
        <v>247</v>
      </c>
      <c r="D147" s="172"/>
      <c r="F147" s="172"/>
      <c r="H147" s="141"/>
    </row>
    <row r="148" spans="2:8" s="2" customFormat="1" ht="45">
      <c r="B148" s="173" t="s">
        <v>248</v>
      </c>
      <c r="D148" s="146" t="s">
        <v>108</v>
      </c>
      <c r="F148" s="146"/>
      <c r="H148" s="144"/>
    </row>
    <row r="149" spans="2:8" s="2" customFormat="1" ht="30">
      <c r="B149" s="173" t="s">
        <v>249</v>
      </c>
      <c r="D149" s="146" t="s">
        <v>78</v>
      </c>
      <c r="F149" s="146" t="s">
        <v>250</v>
      </c>
      <c r="H149" s="144"/>
    </row>
    <row r="150" spans="2:8" s="2" customFormat="1" ht="45">
      <c r="B150" s="174" t="s">
        <v>251</v>
      </c>
      <c r="D150" s="149" t="s">
        <v>78</v>
      </c>
      <c r="F150" s="146" t="s">
        <v>250</v>
      </c>
      <c r="H150" s="150"/>
    </row>
    <row r="151" spans="2:8" s="2" customFormat="1" ht="15">
      <c r="B151" s="134"/>
      <c r="D151" s="135"/>
      <c r="F151" s="29"/>
    </row>
    <row r="152" spans="2:8" s="2" customFormat="1" ht="15">
      <c r="B152" s="139" t="s">
        <v>252</v>
      </c>
      <c r="D152" s="172"/>
      <c r="F152" s="172"/>
      <c r="H152" s="141"/>
    </row>
    <row r="153" spans="2:8" s="2" customFormat="1" ht="30">
      <c r="B153" s="173" t="s">
        <v>253</v>
      </c>
      <c r="D153" s="146" t="s">
        <v>108</v>
      </c>
      <c r="F153" s="146"/>
      <c r="H153" s="144"/>
    </row>
    <row r="154" spans="2:8" s="2" customFormat="1" ht="30">
      <c r="B154" s="188" t="s">
        <v>254</v>
      </c>
      <c r="D154" s="146" t="s">
        <v>211</v>
      </c>
      <c r="F154" s="146" t="s">
        <v>57</v>
      </c>
      <c r="H154" s="144"/>
    </row>
    <row r="155" spans="2:8" s="2" customFormat="1" ht="30">
      <c r="B155" s="188" t="s">
        <v>255</v>
      </c>
      <c r="D155" s="146" t="s">
        <v>211</v>
      </c>
      <c r="E155" s="153"/>
      <c r="F155" s="146" t="s">
        <v>57</v>
      </c>
      <c r="H155" s="144"/>
    </row>
    <row r="156" spans="2:8" s="2" customFormat="1" ht="15">
      <c r="B156" s="173" t="s">
        <v>256</v>
      </c>
      <c r="D156" s="146" t="s">
        <v>141</v>
      </c>
      <c r="F156" s="146" t="s">
        <v>257</v>
      </c>
      <c r="H156" s="144"/>
    </row>
    <row r="157" spans="2:8" s="2" customFormat="1" ht="30">
      <c r="B157" s="188" t="s">
        <v>258</v>
      </c>
      <c r="D157" s="146" t="s">
        <v>211</v>
      </c>
      <c r="F157" s="146" t="s">
        <v>57</v>
      </c>
      <c r="H157" s="144"/>
    </row>
    <row r="158" spans="2:8" s="2" customFormat="1" ht="30">
      <c r="B158" s="188" t="s">
        <v>259</v>
      </c>
      <c r="D158" s="170">
        <v>39462800</v>
      </c>
      <c r="F158" s="146" t="s">
        <v>57</v>
      </c>
      <c r="H158" s="144"/>
    </row>
    <row r="159" spans="2:8" s="2" customFormat="1" ht="30">
      <c r="B159" s="173" t="s">
        <v>260</v>
      </c>
      <c r="D159" s="146" t="s">
        <v>141</v>
      </c>
      <c r="F159" s="146"/>
      <c r="H159" s="144"/>
    </row>
    <row r="160" spans="2:8" s="2" customFormat="1" ht="30">
      <c r="B160" s="188" t="s">
        <v>261</v>
      </c>
      <c r="D160" s="146" t="s">
        <v>211</v>
      </c>
      <c r="F160" s="146" t="s">
        <v>57</v>
      </c>
      <c r="H160" s="144"/>
    </row>
    <row r="161" spans="2:8" s="2" customFormat="1" ht="30">
      <c r="B161" s="183" t="s">
        <v>262</v>
      </c>
      <c r="D161" s="170"/>
      <c r="F161" s="146" t="s">
        <v>57</v>
      </c>
      <c r="H161" s="150"/>
    </row>
    <row r="162" spans="2:8" s="2" customFormat="1" ht="15">
      <c r="B162" s="134"/>
      <c r="D162" s="135"/>
      <c r="F162" s="186"/>
    </row>
    <row r="163" spans="2:8" s="2" customFormat="1" ht="15">
      <c r="B163" s="139" t="s">
        <v>263</v>
      </c>
      <c r="D163" s="172"/>
      <c r="F163" s="172"/>
      <c r="H163" s="141"/>
    </row>
    <row r="164" spans="2:8" s="2" customFormat="1" ht="30">
      <c r="B164" s="173" t="s">
        <v>264</v>
      </c>
      <c r="D164" s="146" t="s">
        <v>141</v>
      </c>
      <c r="F164" s="146" t="s">
        <v>265</v>
      </c>
      <c r="H164" s="144"/>
    </row>
    <row r="165" spans="2:8" s="2" customFormat="1" ht="30">
      <c r="B165" s="183" t="s">
        <v>266</v>
      </c>
      <c r="D165" s="171">
        <v>1856300</v>
      </c>
      <c r="F165" s="149" t="s">
        <v>57</v>
      </c>
      <c r="H165" s="150"/>
    </row>
    <row r="166" spans="2:8" s="2" customFormat="1" ht="15">
      <c r="B166" s="134"/>
      <c r="D166" s="135"/>
      <c r="F166" s="29"/>
    </row>
    <row r="167" spans="2:8" s="2" customFormat="1" ht="15">
      <c r="B167" s="139" t="s">
        <v>267</v>
      </c>
      <c r="D167" s="189"/>
      <c r="F167" s="190"/>
      <c r="H167" s="141"/>
    </row>
    <row r="168" spans="2:8" s="2" customFormat="1" ht="30">
      <c r="B168" s="191" t="s">
        <v>268</v>
      </c>
      <c r="D168" s="146" t="s">
        <v>108</v>
      </c>
      <c r="F168" s="146"/>
      <c r="H168" s="144"/>
    </row>
    <row r="169" spans="2:8" s="2" customFormat="1" ht="30">
      <c r="B169" s="173" t="s">
        <v>269</v>
      </c>
      <c r="D169" s="171"/>
      <c r="F169" s="146" t="s">
        <v>57</v>
      </c>
      <c r="H169" s="144"/>
    </row>
    <row r="170" spans="2:8" s="2" customFormat="1" ht="15">
      <c r="B170" s="152" t="s">
        <v>270</v>
      </c>
      <c r="D170" s="146"/>
      <c r="F170" s="146" t="s">
        <v>57</v>
      </c>
      <c r="H170" s="144"/>
    </row>
    <row r="171" spans="2:8" s="2" customFormat="1" ht="15">
      <c r="B171" s="142" t="s">
        <v>271</v>
      </c>
      <c r="D171" s="171"/>
      <c r="F171" s="146" t="s">
        <v>57</v>
      </c>
      <c r="H171" s="144"/>
    </row>
    <row r="172" spans="2:8" s="2" customFormat="1" ht="15">
      <c r="B172" s="142" t="s">
        <v>272</v>
      </c>
      <c r="D172" s="171"/>
      <c r="F172" s="146" t="s">
        <v>57</v>
      </c>
      <c r="H172" s="156"/>
    </row>
    <row r="173" spans="2:8" s="2" customFormat="1" ht="15">
      <c r="B173" s="142" t="s">
        <v>273</v>
      </c>
      <c r="D173" s="146"/>
      <c r="F173" s="146" t="s">
        <v>57</v>
      </c>
      <c r="H173" s="144"/>
    </row>
    <row r="174" spans="2:8" s="2" customFormat="1" ht="15">
      <c r="B174" s="142" t="s">
        <v>274</v>
      </c>
      <c r="D174" s="171"/>
      <c r="F174" s="146" t="s">
        <v>201</v>
      </c>
      <c r="H174" s="144"/>
    </row>
    <row r="175" spans="2:8" s="2" customFormat="1" ht="15">
      <c r="B175" s="142" t="s">
        <v>275</v>
      </c>
      <c r="D175" s="146"/>
      <c r="F175" s="146" t="s">
        <v>57</v>
      </c>
      <c r="H175" s="144"/>
    </row>
    <row r="176" spans="2:8" s="2" customFormat="1" ht="15">
      <c r="B176" s="142" t="s">
        <v>276</v>
      </c>
      <c r="D176" s="146"/>
      <c r="F176" s="146" t="s">
        <v>277</v>
      </c>
      <c r="H176" s="144"/>
    </row>
    <row r="177" spans="1:8" s="2" customFormat="1" ht="15">
      <c r="B177" s="142" t="s">
        <v>278</v>
      </c>
      <c r="D177" s="146"/>
      <c r="F177" s="146" t="s">
        <v>277</v>
      </c>
      <c r="H177" s="144"/>
    </row>
    <row r="178" spans="1:8" s="2" customFormat="1" ht="15">
      <c r="B178" s="142" t="s">
        <v>279</v>
      </c>
      <c r="D178" s="171"/>
      <c r="F178" s="146" t="s">
        <v>277</v>
      </c>
      <c r="H178" s="144"/>
    </row>
    <row r="179" spans="1:8" s="2" customFormat="1" ht="15">
      <c r="B179" s="142" t="s">
        <v>280</v>
      </c>
      <c r="D179" s="171"/>
      <c r="F179" s="146" t="s">
        <v>277</v>
      </c>
      <c r="H179" s="144"/>
    </row>
    <row r="180" spans="1:8" s="2" customFormat="1" ht="15">
      <c r="B180" s="142" t="s">
        <v>281</v>
      </c>
      <c r="D180" s="146"/>
      <c r="F180" s="146" t="s">
        <v>57</v>
      </c>
      <c r="H180" s="144"/>
    </row>
    <row r="181" spans="1:8" s="2" customFormat="1" ht="15">
      <c r="B181" s="192" t="s">
        <v>282</v>
      </c>
      <c r="D181" s="149"/>
      <c r="F181" s="146" t="s">
        <v>57</v>
      </c>
      <c r="H181" s="150"/>
    </row>
    <row r="182" spans="1:8" s="2" customFormat="1" ht="15">
      <c r="B182" s="29"/>
      <c r="D182" s="193"/>
      <c r="F182" s="29"/>
    </row>
    <row r="183" spans="1:8" s="2" customFormat="1" ht="15">
      <c r="B183" s="139" t="s">
        <v>283</v>
      </c>
      <c r="D183" s="140"/>
      <c r="F183" s="140"/>
      <c r="H183" s="141"/>
    </row>
    <row r="184" spans="1:8" s="2" customFormat="1" ht="15">
      <c r="B184" s="142" t="s">
        <v>133</v>
      </c>
      <c r="D184" s="143"/>
      <c r="F184" s="143"/>
      <c r="H184" s="144"/>
    </row>
    <row r="185" spans="1:8" s="2" customFormat="1" ht="30">
      <c r="B185" s="147" t="s">
        <v>284</v>
      </c>
      <c r="D185" s="146" t="s">
        <v>141</v>
      </c>
      <c r="F185" s="146"/>
      <c r="H185" s="144"/>
    </row>
    <row r="186" spans="1:8" s="2" customFormat="1" ht="45">
      <c r="A186" s="153"/>
      <c r="B186" s="194" t="s">
        <v>285</v>
      </c>
      <c r="C186" s="155"/>
      <c r="D186" s="146" t="s">
        <v>141</v>
      </c>
      <c r="F186" s="146"/>
      <c r="H186" s="144"/>
    </row>
    <row r="187" spans="1:8" s="2" customFormat="1" ht="30">
      <c r="B187" s="166" t="s">
        <v>286</v>
      </c>
      <c r="C187" s="155"/>
      <c r="D187" s="149" t="s">
        <v>141</v>
      </c>
      <c r="F187" s="146"/>
      <c r="H187" s="150"/>
    </row>
    <row r="188" spans="1:8" s="2" customFormat="1" ht="15.6" thickBot="1">
      <c r="B188" s="195"/>
      <c r="C188" s="66"/>
      <c r="D188" s="196"/>
      <c r="E188" s="66"/>
      <c r="F188" s="195"/>
      <c r="G188" s="66"/>
      <c r="H188" s="66"/>
    </row>
    <row r="189" spans="1:8" s="2" customFormat="1" ht="15">
      <c r="B189" s="29"/>
      <c r="D189" s="193"/>
      <c r="F189" s="29"/>
    </row>
    <row r="190" spans="1:8" s="2" customFormat="1" ht="15.6" thickBot="1">
      <c r="B190" s="283" t="s">
        <v>116</v>
      </c>
      <c r="C190" s="284"/>
      <c r="D190" s="284"/>
      <c r="E190" s="284"/>
      <c r="F190" s="284"/>
      <c r="G190" s="284"/>
      <c r="H190" s="284"/>
    </row>
    <row r="191" spans="1:8" s="2" customFormat="1" ht="15">
      <c r="B191" s="285" t="s">
        <v>117</v>
      </c>
      <c r="C191" s="286"/>
      <c r="D191" s="286"/>
      <c r="E191" s="286"/>
      <c r="F191" s="286"/>
      <c r="G191" s="286"/>
      <c r="H191" s="286"/>
    </row>
    <row r="192" spans="1:8" s="2" customFormat="1" ht="15.6" thickBot="1">
      <c r="B192" s="197"/>
      <c r="C192" s="197"/>
      <c r="D192" s="197"/>
      <c r="E192" s="197"/>
      <c r="F192" s="197"/>
      <c r="G192" s="197"/>
      <c r="H192" s="197"/>
    </row>
    <row r="193" spans="2:8" s="2" customFormat="1" ht="15">
      <c r="B193" s="287" t="s">
        <v>34</v>
      </c>
      <c r="C193" s="287"/>
      <c r="D193" s="287"/>
      <c r="E193" s="287"/>
      <c r="F193" s="287"/>
      <c r="G193" s="287"/>
      <c r="H193" s="287"/>
    </row>
    <row r="194" spans="2:8" s="2" customFormat="1" ht="15.75" customHeight="1">
      <c r="B194" s="263" t="s">
        <v>287</v>
      </c>
      <c r="C194" s="263"/>
      <c r="D194" s="263"/>
      <c r="E194" s="263"/>
      <c r="F194" s="263"/>
      <c r="G194" s="263"/>
      <c r="H194" s="263"/>
    </row>
    <row r="195" spans="2:8" s="2" customFormat="1" ht="15">
      <c r="B195" s="281" t="s">
        <v>288</v>
      </c>
      <c r="C195" s="281"/>
      <c r="D195" s="281"/>
      <c r="E195" s="281"/>
      <c r="F195" s="281"/>
      <c r="G195" s="281"/>
      <c r="H195" s="281"/>
    </row>
    <row r="196" spans="2:8" s="2" customFormat="1" ht="15">
      <c r="B196" s="29"/>
      <c r="D196" s="193"/>
      <c r="F196" s="29"/>
    </row>
    <row r="197" spans="2:8" s="2" customFormat="1" ht="15">
      <c r="B197" s="29"/>
      <c r="D197" s="193"/>
      <c r="F197" s="29"/>
    </row>
    <row r="198" spans="2:8" s="2" customFormat="1" ht="15">
      <c r="B198" s="29"/>
      <c r="D198" s="193"/>
      <c r="F198" s="29"/>
    </row>
    <row r="199" spans="2:8" s="2" customFormat="1" ht="15"/>
    <row r="200" spans="2:8" ht="16.149999999999999"/>
    <row r="201" spans="2:8" ht="16.149999999999999"/>
    <row r="202" spans="2:8" ht="16.149999999999999"/>
    <row r="203" spans="2:8" ht="16.149999999999999"/>
    <row r="204" spans="2:8" ht="16.149999999999999"/>
    <row r="205" spans="2:8" ht="16.149999999999999"/>
    <row r="206" spans="2:8" ht="16.149999999999999"/>
    <row r="207" spans="2:8" ht="16.149999999999999"/>
    <row r="208" spans="2:8" ht="16.149999999999999"/>
    <row r="209" ht="16.149999999999999"/>
    <row r="210" ht="16.149999999999999"/>
    <row r="211" ht="16.149999999999999"/>
    <row r="212" ht="16.149999999999999"/>
    <row r="213" ht="16.149999999999999"/>
    <row r="214" ht="16.149999999999999"/>
    <row r="215" ht="16.149999999999999"/>
    <row r="216" ht="16.149999999999999"/>
    <row r="217" ht="16.149999999999999"/>
    <row r="218" ht="16.149999999999999"/>
    <row r="219" ht="16.149999999999999"/>
    <row r="220" ht="16.149999999999999"/>
  </sheetData>
  <mergeCells count="13">
    <mergeCell ref="B195:H195"/>
    <mergeCell ref="B8:H8"/>
    <mergeCell ref="B9:H9"/>
    <mergeCell ref="B190:H190"/>
    <mergeCell ref="B191:H191"/>
    <mergeCell ref="B193:H193"/>
    <mergeCell ref="B194:H194"/>
    <mergeCell ref="B7:H7"/>
    <mergeCell ref="B2:H2"/>
    <mergeCell ref="B3:H3"/>
    <mergeCell ref="B4:H4"/>
    <mergeCell ref="B5:H5"/>
    <mergeCell ref="B6:H6"/>
  </mergeCells>
  <dataValidations count="29">
    <dataValidation type="decimal" errorStyle="warning" operator="greaterThan" allowBlank="1" showInputMessage="1" showErrorMessage="1" errorTitle="Обнаружено нечисловое значение" error="В эту ячейку вводите только числа. Если целесообразна дополнительная информация, введите ее в соответствующих столбцах справа." promptTitle="Объем/стоимость сырьевых товаров" prompt="Введите название сырьевого товара слева, указав объем или стоимость._x000a__x000a_Введите в эту ячейку только числа. Если требуется другая информация, введите ее в разделе комментариев." sqref="D103:D108 D99:D101 D82:D89 D62:D77" xr:uid="{B8575DB9-70FE-4BDD-9688-CB2625203BCA}">
      <formula1>0</formula1>
    </dataValidation>
    <dataValidation type="list" showInputMessage="1" showErrorMessage="1" promptTitle="Тип отчетности" prompt="Укажите, какой тип отчетности из следующих:_x000a__x000a_Систематическое раскрытие данных_x000a_Отчетность ИПДО_x000a_Недоступно_x000a_Неприменимо" sqref="D97 D92:D93 D112 D60:D61 D56 D51:D53 D46:D47 D39:D43 D34:D36 D26:D30 D19:D22 D184:D187 D80:D81 D164 D159 D156 D153 D148:D150 D143 D139 D131:D136 D124 D120 D116 D168" xr:uid="{F27F7DBD-63F3-4526-A179-AA850E4E556F}">
      <formula1>Reporting_options_list</formula1>
    </dataValidation>
    <dataValidation type="decimal" errorStyle="warning" operator="greaterThan" allowBlank="1" showInputMessage="1" showErrorMessage="1" errorTitle="Обнаружено нечисловое значение" error="В эту ячейку вводите только числа. Если целесообразна дополнительная информация, введите ее в соответствующих столбцах справа." promptTitle="Общая стоимость" prompt="Введите общую стоимость доходов в натуральной форме._x000a__x000a_Введите в эту ячейку только числа. Если требуется другая информация, введите ее в разделе комментариев" sqref="D109" xr:uid="{B7C609B3-E60D-4BCA-9C72-4081417B3D24}">
      <formula1>0</formula1>
    </dataValidation>
    <dataValidation type="textLength" allowBlank="1" showInputMessage="1" showErrorMessage="1" errorTitle="Не изменяйте эти ячейки" error="Не изменяйте эти ячейки" sqref="D94 B91:B94 B130 B196:B198" xr:uid="{79A62D50-5319-4E3F-8B35-043B9E98EFFD}">
      <formula1>10000</formula1>
      <formula2>50000</formula2>
    </dataValidation>
    <dataValidation type="decimal" errorStyle="warning" operator="greaterThan" allowBlank="1" showInputMessage="1" showErrorMessage="1" errorTitle="Обнаружено нечисловое значение" error="В эту ячейку вводите только числа. Если целесообразна дополнительная информация, введите ее в соответствующих столбцах справа." promptTitle="Совокупный экспорт" prompt="Означает совокупный экспорт за соответствующий год, включая доходы от недобывающих секторов._x000a__x000a_Введите в эту ячейку только числа. Если требуется другая информация, введите ее в разделе комментариев" sqref="D175" xr:uid="{66D4E6C7-73CB-483A-BD21-4633ACEA724E}">
      <formula1>2</formula1>
    </dataValidation>
    <dataValidation type="decimal" errorStyle="warning" operator="greaterThan" allowBlank="1" showInputMessage="1" showErrorMessage="1" errorTitle="Обнаружено нечисловое значение" error="В эту ячейку вводите только числа. Если целесообразна дополнительная информация, введите ее в соответствующих столбцах справа." promptTitle="Совокупные доходы правительства" prompt="Означает совокупные доходы правительства за соответствующий год, включая доходы от недобывающих секторов._x000a__x000a_Введите в эту ячейку только числа. Если требуется другая информация, введите ее в разделе комментариев" sqref="D173" xr:uid="{D09ECD82-EC17-46E9-BE94-546F1C4739E7}">
      <formula1>2</formula1>
    </dataValidation>
    <dataValidation type="decimal" errorStyle="warning" operator="greaterThan" allowBlank="1" showInputMessage="1" showErrorMessage="1" errorTitle="Обнаружено нечисловое значение" error="В эту ячейку вводите только числа. Если целесообразна дополнительная информация, введите ее в соответствующих столбцах справа." promptTitle="Доходы правительства от добычи" prompt="Означает доходы правительства от добывающих отраслей, включая невыверенные доходы._x000a__x000a_Введите в эту ячейку только числа. Если требуется другая информация, введите ее в разделе комментариев" sqref="D171:D172" xr:uid="{F657F63A-930C-4B6A-BDB3-C44F6F782FD8}">
      <formula1>2</formula1>
    </dataValidation>
    <dataValidation type="decimal" errorStyle="warning" operator="greaterThan" allowBlank="1" showInputMessage="1" showErrorMessage="1" errorTitle="Обнаружено нечисловое значение" error="В эту ячейку вводите только числа. _x000a__x000a_Если целесообразна дополнительная информация, введите ее в соответствующих столбцах справа." promptTitle="Валовая доб. стоимость отрасли" prompt="Валовая добавленная стоимость означает абсолютную величину, отражающую долю добывающих отраслей в ВВП._x000a__x000a_Введите в эту ячейку только числа. Если требуется другая информация, введите ее в разделе комментариев." sqref="D169:D170" xr:uid="{5A7DFA90-12D1-4075-9C8F-EE2AC39662F1}">
      <formula1>2</formula1>
    </dataValidation>
    <dataValidation type="decimal" errorStyle="warning" operator="greaterThan" allowBlank="1" showInputMessage="1" showErrorMessage="1" errorTitle="Обнаружено нечисловое значение" error="В эту ячейку вводите только числа. Если целесообразна дополнительная информация, введите ее в соответствующих столбцах справа." promptTitle="Экспорт — добывающие отрасли" prompt="Означает долю добывающих отраслей в совокупном экспорте страны в абсолютных числах._x000a__x000a_Введите в эту ячейку только числа. Если требуется другая информация, введите ее в разделе комментариев" sqref="D174" xr:uid="{1B4DC5C7-3847-4111-A5E1-50CA4E3224E9}">
      <formula1>2</formula1>
    </dataValidation>
    <dataValidation type="decimal" errorStyle="warning" operator="greaterThan" allowBlank="1" showInputMessage="1" showErrorMessage="1" errorTitle="Обнаружено нечисловое значение" error="В эту ячейку вводите только числа. Если целесообразна дополнительная информация, введите ее в соответствующих столбцах справа." promptTitle="Общая стоимость" prompt="Введите совокупные доходы._x000a__x000a_Введите в эту ячейку только числа. Если требуется другая информация, введите ее в разделе комментариев" sqref="D165 D154:D155 D157:D158 D113 D144:D145 D140 D125 D121 D117 D160:D161" xr:uid="{4BB2E182-128C-4891-A0C6-696622191B7E}">
      <formula1>0</formula1>
    </dataValidation>
    <dataValidation type="decimal" errorStyle="warning" operator="greaterThan" allowBlank="1" showInputMessage="1" showErrorMessage="1" errorTitle="Обнаружено нечисловое значение" error="В эту ячейку вводите только числа. _x000a__x000a_Если целесообразна дополнительная информация, введите ее в соответствующих столбцах справа." promptTitle="Занятость в добывающих отраслях" prompt="Занятость означает абсолютное число, отражающее долю добывающих отраслей среди официально трудоустроенных работников._x000a__x000a_Введите в эту ячейку только числа. Если требуется другая информация, введите ее в разделе комментариев" sqref="D178" xr:uid="{43BC37A0-57BE-47DF-AE5B-0C134D4415EB}">
      <formula1>2</formula1>
    </dataValidation>
    <dataValidation type="decimal" errorStyle="warning" operator="greaterThan" allowBlank="1" showInputMessage="1" showErrorMessage="1" errorTitle="Обнаружено нечисловое значение" error="В эту ячейку вводите только числа. Если целесообразна дополнительная информация, введите ее в соответствующих столбцах справа." promptTitle="Совокупная занятость" prompt="Занятость означает абсолютное число, отражающее совокупное количество официально трудоустроенных работников._x000a__x000a_Введите в эту ячейку только числа. Если требуется другая информация, введите ее в разделе комментариев" sqref="D179" xr:uid="{704EEBC7-DAAB-46F7-949F-D6A685BC78EF}">
      <formula1>2</formula1>
    </dataValidation>
    <dataValidation type="list" operator="equal" showInputMessage="1" showErrorMessage="1" errorTitle="Недопустимая запись" error="Недопустимая запись" promptTitle="Введите единицу измерения" prompt="Введите валюту в соответствии с 3-буквенным кодом валюты согласно стандарту ISO." sqref="F169:F175 F121 F144:F145 F160:F161 F117 F125 F165 F157:F158 F154:F155 F113 F108:F109 F106 F104 F89 F180:F181 F85 F87 F75 F77 F83 F73 F65 F63 F67 F69 F71" xr:uid="{58674AE3-55F3-4C70-B9F4-2CB40DE6F7B2}">
      <formula1>Currency_code_list</formula1>
    </dataValidation>
    <dataValidation type="decimal" errorStyle="warning" operator="greaterThan" allowBlank="1" showInputMessage="1" showErrorMessage="1" errorTitle="Обнаружено нечисловое значение" error="В эту ячейку вводите только числа. Если целесообразна дополнительная информация, введите ее в соответствующих столбцах справа." promptTitle="Инвестиции — добывающий сектор" prompt="Введите совокупные инвестиции в сектор добычи за необходимый Финансовый год в долларах США или местной валюте по текущему курсу_x000a__x000a_Это может, к примеру, быть связано с формированием совокупного капитала в добывающем секторе." sqref="D180" xr:uid="{0EC5B57C-BE02-4DD3-87FD-C069CC728EBC}">
      <formula1>2</formula1>
    </dataValidation>
    <dataValidation type="decimal" errorStyle="warning" operator="greaterThan" allowBlank="1" showInputMessage="1" showErrorMessage="1" errorTitle="Обнаружено нечисловое значение" error="В эту ячейку вводите только числа. Если целесообразна дополнительная информация, введите ее в соответствующих столбцах справа." promptTitle="Инвестиции" prompt="Введите совокупные инвестиции в экономику за соответствующий Финансовый год в долларах США или местной валюте по текущему курсу._x000a__x000a_Это может, к примеру, быть связано с формированием совокупного капитала в экономике." sqref="D181" xr:uid="{C3027C7A-5F6F-446A-A194-D72DFF927ED8}">
      <formula1>2</formula1>
    </dataValidation>
    <dataValidation type="list" showInputMessage="1" showErrorMessage="1" errorTitle="Неверный ввод сырьевого товара" error="Выберите сырьевой товар в соответствии с определением в списке сырьевых товаров раскрывающегося меню" promptTitle="Выберите сырьевой товар" prompt="Выберите сырьевой товар из раскрывающегося меню" sqref="B107 B99:B101 B74 B105 B103" xr:uid="{0870364D-8DCA-4A90-A7F4-67C684472BE4}">
      <formula1>Commodities_list</formula1>
    </dataValidation>
    <dataValidation type="whole" allowBlank="1" showInputMessage="1" showErrorMessage="1" errorTitle="Не изменяйте эти ячейки" error="Не изменяйте эти ячейки" sqref="B190:H192 B183:B187 B167:B181 B163:B165 B152:B161 B147:B150 B142:B145 B138:B140 B131:B136 D128 B127:B128 B123:B125 B119:B121 B115:B117 B111:B113 B13:B14" xr:uid="{C2CD0B94-1EC0-4233-8A51-91DE40DCDD30}">
      <formula1>10000</formula1>
      <formula2>50000</formula2>
    </dataValidation>
    <dataValidation type="whole" allowBlank="1" showInputMessage="1" showErrorMessage="1" errorTitle="Не изменяйте эти ячейки" error="Не изменяйте эти ячейки" sqref="B193:H195 B188:H189" xr:uid="{70A9FA18-8631-44DA-ADD4-5EEE671C9622}">
      <formula1>4</formula1>
      <formula2>5</formula2>
    </dataValidation>
    <dataValidation allowBlank="1" showInputMessage="1" showErrorMessage="1" promptTitle="Название реестра" prompt="Введите название Реестра бенефициаров" sqref="D48" xr:uid="{2FA70391-221E-4488-AE5D-E8198AF4FC1F}"/>
    <dataValidation allowBlank="1" showInputMessage="1" showErrorMessage="1" promptTitle="Additional relevant files" prompt="If several files relevant to the report exist, please indicate as such here. If several, please copy this into several rows." sqref="D48" xr:uid="{546A9E64-54A4-4AC8-9EF0-80E305BA3486}"/>
    <dataValidation type="decimal" errorStyle="warning" operator="greaterThan" allowBlank="1" showInputMessage="1" showErrorMessage="1" errorTitle="Обнаружено нечисловое значение" error="В эту ячейку вводите только числа. _x000a__x000a_Если целесообразна дополнительная информация, введите ее в соответствующих столбцах справа." promptTitle="Занятость в добывающих отраслях" prompt="Занятость означает процентное значение, отражающее долю добывающих отраслей среди официально трудоустроенных работников._x000a__x000a_Введите в эту ячейку только числа. Если требуется другая информация, введите ее в разделе комментариев." sqref="F176:F179" xr:uid="{8F47B445-897E-4297-AAB6-A9EA3EA4C154}">
      <formula1>0</formula1>
    </dataValidation>
    <dataValidation type="decimal" errorStyle="warning" operator="greaterThan" allowBlank="1" showInputMessage="1" showErrorMessage="1" errorTitle="Обнаружено нечисловое значение" error="В эту ячейку вводите только числа. Если целесообразна дополнительная информация, введите ее в соответствующих столбцах справа." promptTitle="Занятость среди женщин" prompt="Занятость означает абсолютное число, отражающее совокупное количество женщин, работающих в секторе._x000a__x000a_Введите в эту ячейку только числа. Если требуется другая информация, введите ее в разделе комментариев" sqref="D177" xr:uid="{E581D718-DC19-4690-88D2-81ED169F0C78}">
      <formula1>2</formula1>
    </dataValidation>
    <dataValidation type="decimal" errorStyle="warning" operator="greaterThan" allowBlank="1" showInputMessage="1" showErrorMessage="1" errorTitle="Обнаружено нечисловое значение" error="В эту ячейку вводите только числа. Если целесообразна дополнительная информация, введите ее в соответствующих столбцах справа." promptTitle="Занятость среди мужчин" prompt="Занятость означает абсолютное число, отражающее совокупное количество мужчин, работающих в секторе._x000a__x000a_Введите в эту ячейку только числа. Если требуется другая информация, введите ее в разделе комментариев" sqref="D176" xr:uid="{BF488E63-05A9-4BCC-A49A-65D63C8BBC7A}">
      <formula1>2</formula1>
    </dataValidation>
    <dataValidation type="whole" showInputMessage="1" showErrorMessage="1" sqref="B73:C73 B78:B81 A75:B75 A76:A81 F151:F152 B162:C162 D162:D163 F162:F163 B166:C166 D166:D167 F23:F25 D23:D25 F32:F33 D32:D33 F37:F38 D37:D38 F44:F45 D44:D45 F49:F50 D49:D50 F54:F55 D54:D55 B15:B61 D78:D79 F78:F79 B90:C90 D90:D91 F90:F91 B95:C95 F94:F96 B98:G98 B102:G102 F166:F167 B67 B110:C110 D110:D111 F110:F111 B114:C114 D114:D115 F114:F115 B118:C118 D118:D119 F118:F119 B122:C122 D122:D123 F122:F123 B126:C126 B129:C129 B137:C137 D137:D138 F137:F138 B141:C141 D141:D142 F141:F142 B146:C146 D146:D147 F146:F147 B151:C151 D151:D152 C91:C94 C96:C97 H114 C111:C113 C115:C117 C119:C121 C123:C125 C127:C128 C130:C136 C138:C140 C142:C145 C147:C150 C152:C161 C163:C165 D17:D18 F17:F18 B106 D95:D96 F126:F130 C103:C109 H141 H137 H129 H126 H122 H118 H90 H95 E99:E101 G99:G101 H110 C99:C101 I1:I16 H23 H78 F57:F59 D57:D59 C12:H16 D129:D130 B108:B109 E17:E97 G17:G97 H166 H162 H151 H146 H57 H54 H49 H44 H37 H32 A183:A187 C183:C187 F182:F183 D182:D183 C167:C181 G103:G187 E103:E187 B182:C182 H182 B97 C74:C89 B104 B10:H10 B11:F11 B1:H1 D126:D127 B12 B63 B85 A1:A74 C17:C72" xr:uid="{4BBB423E-00EA-4C9E-9D68-7725D7C3E993}">
      <formula1>999999</formula1>
      <formula2>99999999</formula2>
    </dataValidation>
    <dataValidation type="textLength" allowBlank="1" showInputMessage="1" showErrorMessage="1" sqref="H17:H22 H24:H31 H33:H36 H45:H48 H50:H53 H55:H56 H183:H187 H38:H43 H91:H94 H96:H109 H111:H113 H115:H117 H119:H121 H123:H125 H127:H128 H130:H136 H138:H140 H142:H145 H147:H150 H163:H165 H167:H181 H152:H161 H58:H77 H79:H89" xr:uid="{51886F58-0D47-40CD-B48B-13AC76F49C2E}">
      <formula1>0</formula1>
      <formula2>350</formula2>
    </dataValidation>
    <dataValidation type="decimal" errorStyle="warning" operator="greaterThan" allowBlank="1" showInputMessage="1" showErrorMessage="1" errorTitle="Обнаружено нечисловое значение" error="В эту ячейку вводите только числа. Если целесообразна дополнительная информация, введите ее в соответствующих столбцах справа." promptTitle="Предоставления и передачи" prompt="Введите количество предоставленных или переданных лицензий за соответствующий год._x000a_Введите в эту ячейку только числа. Если требуется другая информация, введите ее в разделе комментариев" sqref="D31" xr:uid="{EFF23BCB-1BA9-4B72-B6AF-D0DF2D9EA2A5}">
      <formula1>0</formula1>
    </dataValidation>
    <dataValidation type="whole" showInputMessage="1" showErrorMessage="1" errorTitle="Не изменяйте эти ячейки" error="Не изменяйте эти ячейки" sqref="B2:H9" xr:uid="{54314A6A-BF99-4EAF-B302-17D6CA5C495A}">
      <formula1>999999</formula1>
      <formula2>99999999</formula2>
    </dataValidation>
    <dataValidation type="list" allowBlank="1" showInputMessage="1" showErrorMessage="1" errorTitle="Недопустимая единица измерения" error="Выберите между баррелями, ст.м3, тоннами, унциями или каратами_x000a__x000a_Если информ. содержит другие ед. измерения, конвертируйте числовые значения в стандартные ед. измерения и укажите первоначальную информацию в комментариях." promptTitle="Укажите единицу измерения" prompt="Выберите между баррелями, ст.м3, тоннами, унциями (oz) или каратами из раскрывающегося меню" sqref="F72 F99:F101 F103 F105 F107 F66 F88 F74 F76 F82 F84 F86 F68 F70" xr:uid="{F362991A-A2F0-4FB3-AD6E-C98EDA4057CA}">
      <formula1>"&lt;Выберите единицу измерения&gt;,Ст.м3,Ст.м3 н.э. o.e.,баррелями,Тонн,унциями (oz),carats,Scf"</formula1>
    </dataValidation>
    <dataValidation type="list" showInputMessage="1" showErrorMessage="1" errorTitle="Invalid commodity input" error="Please select a commodity as defined in the commodity list of the drop down menu" promptTitle="Select commodity" prompt="Please select commodity from the drop down menu" sqref="B62 B66 B76 B72 B84 B86 B88" xr:uid="{9E7AC01D-3465-412C-A239-67D41730B678}">
      <formula1>Commodities_list</formula1>
    </dataValidation>
  </dataValidations>
  <hyperlinks>
    <hyperlink ref="B59" r:id="rId1" xr:uid="{85651C1D-2E00-415B-B99A-577E646B5386}"/>
    <hyperlink ref="B79" r:id="rId2" location="r3-3" display="EITI Requirement 3.3" xr:uid="{3C5161AF-703F-42B4-8582-35884BE81F8F}"/>
    <hyperlink ref="B96" r:id="rId3" location="r4-2" display="EITI Requirement 4.2" xr:uid="{CEBB6E77-B305-4C36-AE86-5ADE20CA6587}"/>
    <hyperlink ref="B58" r:id="rId4" location="r3-2" display="EITI Requirement 3.2" xr:uid="{F00FE394-B1B2-4CFC-B059-7F0FD0B9E12F}"/>
    <hyperlink ref="B190:F190" r:id="rId5" display="For the latest version of Summary data templates, see  https://eiti.org/summary-data-template" xr:uid="{7321789F-446A-4BD2-AE24-BD45E3E59EC0}"/>
    <hyperlink ref="B191:F191" r:id="rId6" display="Give us your feedback or report a conflict in the data! Write to us at  data@eiti.org" xr:uid="{13961C1C-E7B8-4C8D-AF9E-C9D1A0FAAB88}"/>
    <hyperlink ref="B17" r:id="rId7" location="r2-1" display="EITI Requirement 2.1" xr:uid="{18E7FED6-6AE5-4048-9342-B9B25823D2F6}"/>
    <hyperlink ref="B24" r:id="rId8" location="r2-2" display="EITI Requirement 2.2" xr:uid="{E153F268-52CA-469B-9BE3-53B6AE58238B}"/>
    <hyperlink ref="B33" r:id="rId9" location="r2-3" display="Требование ИПДО 2.3: Реестр лицензий" xr:uid="{6BC2DA29-D77E-48AE-B354-FFB1FB575A3B}"/>
    <hyperlink ref="B38" r:id="rId10" location="r2-4" display="EITI Requirement 2.4" xr:uid="{326977E3-9A22-42E1-B49E-62EF0268A557}"/>
    <hyperlink ref="B45" r:id="rId11" location="r2-5" display="EITI Requirement 2.5" xr:uid="{472425E2-B97E-491A-A564-8A33D3D7AF3C}"/>
    <hyperlink ref="B50" r:id="rId12" location="r2-6" display="EITI Requirement 2.6" xr:uid="{7D429EDF-6692-4306-8D42-1F5BDBFC57D1}"/>
    <hyperlink ref="B55" r:id="rId13" location="r3-1" display="EITI Requirement 3.1" xr:uid="{AAE86078-EF7C-4CF7-87F0-0875C722BFD5}"/>
    <hyperlink ref="B91" r:id="rId14" location="r4-1" display="EITI Requirement 4.1" xr:uid="{D7018082-8BC8-4BB5-A197-13110D97EE3B}"/>
    <hyperlink ref="B111" r:id="rId15" location="r4-3" display="EITI Requirement 4.3" xr:uid="{6AD65227-8ED4-4881-B4BB-DE04F5C39F01}"/>
    <hyperlink ref="B115" r:id="rId16" location="r4-4" display="EITI Requirement 4.4" xr:uid="{C44DC46E-ECD6-4D28-B89E-84F786AFE3AB}"/>
    <hyperlink ref="B119" r:id="rId17" location="r4-5" display="EITI Requirement 4.5" xr:uid="{FFBC581C-5C40-4EBE-B5E1-8804523D346C}"/>
    <hyperlink ref="B123" r:id="rId18" location="r4-6" display="EITI Requirement 4.6" xr:uid="{8DD1703A-953A-4143-9958-335527BF6AAC}"/>
    <hyperlink ref="B127" r:id="rId19" location="r4-8" display="EITI Requirement 4.8" xr:uid="{74DB11DE-E12F-4809-A35B-FCDCF458975E}"/>
    <hyperlink ref="B130" r:id="rId20" location="r4-9" display="EITI Requirement 4.9" xr:uid="{6F8BDB1A-32A1-40E3-B0B2-18CB2CE36884}"/>
    <hyperlink ref="B138" r:id="rId21" location="r5-1" display="EITI Requirement 5.1" xr:uid="{75B4F901-0856-4788-A490-D47DD3128638}"/>
    <hyperlink ref="B142" r:id="rId22" location="r5-2" display="EITI Requirement 5.2" xr:uid="{77527D3D-8809-46FA-BD68-B2DEA42D14CF}"/>
    <hyperlink ref="B147" r:id="rId23" location="r5-3" display="EITI Requirement 5.3" xr:uid="{35AE526F-8E08-4C5C-8E4B-17791344981F}"/>
    <hyperlink ref="B152" r:id="rId24" location="r6-1" display="EITI Requirement 6.1" xr:uid="{7E97F932-E7B6-42C6-BAC1-7240725B1E54}"/>
    <hyperlink ref="B163" r:id="rId25" location="r6-2" display="EITI Requirement 6.2" xr:uid="{4582B1D5-034B-44C1-ACD4-25909F21E38F}"/>
    <hyperlink ref="B167" r:id="rId26" location="r6-3" display="EITI Requirement 6.3" xr:uid="{6A377415-31C6-4628-94DC-067681EF31D0}"/>
    <hyperlink ref="B169" r:id="rId27" display="Валовой внутренний продукт — СНС 2008 г. C. Горная добыча и разработка каменных карьеров, включая нефть и газ" xr:uid="{C16B383F-E6CE-487C-AA28-E5CAD9FDA93D}"/>
    <hyperlink ref="B183" r:id="rId28" location="r6-4" display="Требование ИПДО 6.4: Воздействие на окружающую среду" xr:uid="{C8358930-FF1F-47F0-B418-93121BCEE9DD}"/>
    <hyperlink ref="B190:H190" r:id="rId29" display="Последняя редакция Шаблонов сводных данных доступна по этой ссылке: https://eiti.org/ru/document/eiti-summary-data-template" xr:uid="{20F35FC7-9514-441E-AAA9-5D061B01C67E}"/>
    <hyperlink ref="F124" r:id="rId30" xr:uid="{69175D69-816C-4012-96FD-8EDB76F62B75}"/>
  </hyperlinks>
  <pageMargins left="0.25" right="0.25" top="0.75" bottom="0.75" header="0.3" footer="0.3"/>
  <pageSetup paperSize="8" fitToHeight="0" orientation="landscape" horizontalDpi="2400" verticalDpi="2400" r:id="rId3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11413E-1C97-45F6-B038-8F425051A6B0}">
  <dimension ref="B1:L116"/>
  <sheetViews>
    <sheetView showGridLines="0" tabSelected="1" zoomScale="93" zoomScaleNormal="93" workbookViewId="0">
      <selection activeCell="G54" sqref="G54"/>
    </sheetView>
  </sheetViews>
  <sheetFormatPr defaultColWidth="4" defaultRowHeight="24" customHeight="1"/>
  <cols>
    <col min="1" max="1" width="4" style="2"/>
    <col min="2" max="2" width="48.7109375" style="2" customWidth="1"/>
    <col min="3" max="3" width="44.42578125" style="2" customWidth="1"/>
    <col min="4" max="4" width="47.140625" style="2" customWidth="1"/>
    <col min="5" max="5" width="23" style="2" customWidth="1"/>
    <col min="6" max="6" width="26.42578125" style="2" customWidth="1"/>
    <col min="7" max="7" width="40.7109375" style="2" customWidth="1"/>
    <col min="8" max="10" width="26.42578125" style="2" customWidth="1"/>
    <col min="11" max="11" width="4" style="2" customWidth="1"/>
    <col min="12" max="33" width="4" style="2"/>
    <col min="34" max="34" width="12.28515625" style="2" bestFit="1" customWidth="1"/>
    <col min="35" max="16384" width="4" style="2"/>
  </cols>
  <sheetData>
    <row r="1" spans="2:12" ht="15"/>
    <row r="2" spans="2:12" ht="15">
      <c r="B2" s="273" t="s">
        <v>289</v>
      </c>
      <c r="C2" s="273"/>
      <c r="D2" s="273"/>
      <c r="E2" s="273"/>
      <c r="F2" s="273"/>
      <c r="G2" s="273"/>
      <c r="H2" s="273"/>
      <c r="I2" s="273"/>
      <c r="J2" s="273"/>
    </row>
    <row r="3" spans="2:12">
      <c r="B3" s="274" t="s">
        <v>39</v>
      </c>
      <c r="C3" s="274"/>
      <c r="D3" s="274"/>
      <c r="E3" s="274"/>
      <c r="F3" s="274"/>
      <c r="G3" s="274"/>
      <c r="H3" s="274"/>
      <c r="I3" s="274"/>
      <c r="J3" s="274"/>
    </row>
    <row r="4" spans="2:12" ht="15" customHeight="1">
      <c r="B4" s="276" t="s">
        <v>290</v>
      </c>
      <c r="C4" s="276"/>
      <c r="D4" s="276"/>
      <c r="E4" s="276"/>
      <c r="F4" s="276"/>
      <c r="G4" s="276"/>
      <c r="H4" s="276"/>
      <c r="I4" s="276"/>
      <c r="J4" s="276"/>
    </row>
    <row r="5" spans="2:12" ht="15" customHeight="1">
      <c r="B5" s="276" t="s">
        <v>291</v>
      </c>
      <c r="C5" s="276"/>
      <c r="D5" s="276"/>
      <c r="E5" s="276"/>
      <c r="F5" s="276"/>
      <c r="G5" s="276"/>
      <c r="H5" s="276"/>
      <c r="I5" s="276"/>
      <c r="J5" s="276"/>
    </row>
    <row r="6" spans="2:12" ht="15" customHeight="1">
      <c r="B6" s="276" t="s">
        <v>292</v>
      </c>
      <c r="C6" s="276"/>
      <c r="D6" s="276"/>
      <c r="E6" s="276"/>
      <c r="F6" s="276"/>
      <c r="G6" s="276"/>
      <c r="H6" s="276"/>
      <c r="I6" s="276"/>
      <c r="J6" s="276"/>
    </row>
    <row r="7" spans="2:12" ht="15.75" customHeight="1">
      <c r="B7" s="276" t="s">
        <v>293</v>
      </c>
      <c r="C7" s="276"/>
      <c r="D7" s="276"/>
      <c r="E7" s="276"/>
      <c r="F7" s="276"/>
      <c r="G7" s="276"/>
      <c r="H7" s="276"/>
      <c r="I7" s="276"/>
      <c r="J7" s="276"/>
    </row>
    <row r="8" spans="2:12" ht="15">
      <c r="B8" s="272" t="s">
        <v>43</v>
      </c>
      <c r="C8" s="272"/>
      <c r="D8" s="272"/>
      <c r="E8" s="272"/>
      <c r="F8" s="272"/>
      <c r="G8" s="272"/>
      <c r="H8" s="272"/>
      <c r="I8" s="272"/>
      <c r="J8" s="272"/>
    </row>
    <row r="9" spans="2:12" ht="15"/>
    <row r="10" spans="2:12">
      <c r="B10" s="289" t="s">
        <v>294</v>
      </c>
      <c r="C10" s="289"/>
      <c r="D10" s="289"/>
      <c r="E10" s="289"/>
      <c r="F10" s="289"/>
      <c r="G10" s="289"/>
      <c r="H10" s="289"/>
      <c r="I10" s="289"/>
      <c r="J10" s="289"/>
    </row>
    <row r="11" spans="2:12" s="198" customFormat="1" ht="25.5" customHeight="1">
      <c r="B11" s="290" t="s">
        <v>295</v>
      </c>
      <c r="C11" s="290"/>
      <c r="D11" s="290"/>
      <c r="E11" s="290"/>
      <c r="F11" s="290"/>
      <c r="G11" s="290"/>
      <c r="H11" s="290"/>
      <c r="I11" s="290"/>
      <c r="J11" s="290"/>
    </row>
    <row r="12" spans="2:12" s="48" customFormat="1" ht="15">
      <c r="B12" s="291"/>
      <c r="C12" s="291"/>
      <c r="D12" s="291"/>
      <c r="E12" s="291"/>
      <c r="F12" s="291"/>
      <c r="G12" s="291"/>
      <c r="H12" s="291"/>
      <c r="I12" s="291"/>
      <c r="J12" s="291"/>
    </row>
    <row r="13" spans="2:12" s="48" customFormat="1" ht="18.600000000000001">
      <c r="B13" s="288" t="s">
        <v>296</v>
      </c>
      <c r="C13" s="288"/>
      <c r="D13" s="288"/>
      <c r="E13" s="288"/>
      <c r="F13" s="288"/>
      <c r="G13" s="288"/>
      <c r="H13" s="288"/>
      <c r="I13" s="288"/>
      <c r="J13" s="288"/>
    </row>
    <row r="14" spans="2:12" s="48" customFormat="1" ht="15">
      <c r="B14" s="199" t="s">
        <v>297</v>
      </c>
      <c r="C14" s="199" t="s">
        <v>298</v>
      </c>
      <c r="D14" s="2" t="s">
        <v>299</v>
      </c>
      <c r="E14" s="2" t="s">
        <v>300</v>
      </c>
      <c r="F14" s="200"/>
      <c r="G14" s="201"/>
    </row>
    <row r="15" spans="2:12" s="48" customFormat="1" ht="15">
      <c r="B15" s="202" t="s">
        <v>301</v>
      </c>
      <c r="C15" s="2" t="s">
        <v>302</v>
      </c>
      <c r="D15" s="2"/>
      <c r="E15" s="203">
        <f>SUMIF(Government_revenues_table[Government entity],Government_agencies[[#This Row],[Full name of agency]],Government_revenues_table[Revenue value])</f>
        <v>1654730456</v>
      </c>
      <c r="F15" s="201"/>
      <c r="G15" s="201"/>
    </row>
    <row r="16" spans="2:12" s="48" customFormat="1" ht="15">
      <c r="B16" s="204" t="s">
        <v>303</v>
      </c>
      <c r="C16" s="2" t="s">
        <v>302</v>
      </c>
      <c r="D16" s="2"/>
      <c r="E16" s="203">
        <f>SUMIF(Government_revenues_table[Government entity],Government_agencies[[#This Row],[Full name of agency]],Government_revenues_table[Revenue value])</f>
        <v>77451190</v>
      </c>
      <c r="F16" s="201"/>
      <c r="G16" s="2"/>
      <c r="J16" s="200"/>
      <c r="K16" s="200"/>
      <c r="L16" s="200"/>
    </row>
    <row r="17" spans="2:12" s="48" customFormat="1" ht="30">
      <c r="B17" s="204" t="s">
        <v>304</v>
      </c>
      <c r="C17" s="2" t="s">
        <v>302</v>
      </c>
      <c r="D17" s="2"/>
      <c r="E17" s="203">
        <f>SUMIF(Government_revenues_table[Government entity],Government_agencies[[#This Row],[Full name of agency]],Government_revenues_table[Revenue value])</f>
        <v>75989000</v>
      </c>
      <c r="F17" s="201"/>
      <c r="G17" s="2"/>
      <c r="J17" s="201"/>
      <c r="K17" s="201"/>
      <c r="L17" s="201"/>
    </row>
    <row r="18" spans="2:12" s="48" customFormat="1" ht="15">
      <c r="B18" s="204" t="s">
        <v>305</v>
      </c>
      <c r="C18" s="2" t="s">
        <v>302</v>
      </c>
      <c r="D18" s="2"/>
      <c r="E18" s="203">
        <f>SUMIF(Government_revenues_table[Government entity],Government_agencies[[#This Row],[Full name of agency]],Government_revenues_table[Revenue value])</f>
        <v>1177566</v>
      </c>
      <c r="J18" s="201"/>
      <c r="K18" s="201"/>
      <c r="L18" s="201"/>
    </row>
    <row r="19" spans="2:12" s="48" customFormat="1" ht="15">
      <c r="C19" s="2"/>
      <c r="D19" s="205"/>
    </row>
    <row r="20" spans="2:12" s="48" customFormat="1" ht="18.600000000000001">
      <c r="B20" s="288" t="s">
        <v>306</v>
      </c>
      <c r="C20" s="288"/>
      <c r="D20" s="288"/>
      <c r="E20" s="288"/>
      <c r="F20" s="288"/>
      <c r="G20" s="288"/>
      <c r="H20" s="288"/>
      <c r="I20" s="288"/>
      <c r="J20" s="288"/>
    </row>
    <row r="21" spans="2:12" s="48" customFormat="1" ht="15">
      <c r="B21" s="293" t="s">
        <v>307</v>
      </c>
      <c r="C21" s="294"/>
      <c r="D21" s="295"/>
      <c r="E21" s="200"/>
    </row>
    <row r="22" spans="2:12" s="48" customFormat="1" ht="15">
      <c r="B22" s="206"/>
      <c r="C22" s="207"/>
      <c r="D22" s="208"/>
    </row>
    <row r="23" spans="2:12" s="48" customFormat="1" ht="15"/>
    <row r="24" spans="2:12" s="48" customFormat="1" ht="75">
      <c r="B24" s="199" t="s">
        <v>308</v>
      </c>
      <c r="C24" s="199" t="s">
        <v>309</v>
      </c>
      <c r="D24" s="2" t="s">
        <v>310</v>
      </c>
      <c r="E24" s="2" t="s">
        <v>311</v>
      </c>
      <c r="F24" s="2" t="s">
        <v>312</v>
      </c>
      <c r="G24" s="2" t="s">
        <v>313</v>
      </c>
      <c r="H24" s="202" t="s">
        <v>314</v>
      </c>
      <c r="I24" s="2" t="s">
        <v>315</v>
      </c>
    </row>
    <row r="25" spans="2:12" s="48" customFormat="1" ht="15">
      <c r="B25" t="s">
        <v>316</v>
      </c>
      <c r="C25" s="261" t="s">
        <v>317</v>
      </c>
      <c r="D25" s="209"/>
      <c r="E25" s="261" t="s">
        <v>318</v>
      </c>
      <c r="G25" s="210"/>
      <c r="H25" s="210"/>
      <c r="I25" s="205"/>
    </row>
    <row r="26" spans="2:12" s="48" customFormat="1" ht="15">
      <c r="B26" t="s">
        <v>319</v>
      </c>
      <c r="C26" s="261" t="s">
        <v>317</v>
      </c>
      <c r="D26" s="209"/>
      <c r="E26" s="261" t="s">
        <v>318</v>
      </c>
      <c r="G26" s="210"/>
      <c r="H26" s="210"/>
      <c r="I26" s="205"/>
    </row>
    <row r="27" spans="2:12" s="48" customFormat="1" ht="15">
      <c r="B27" t="s">
        <v>320</v>
      </c>
      <c r="C27" s="261" t="s">
        <v>317</v>
      </c>
      <c r="D27" s="2"/>
      <c r="E27" s="261" t="s">
        <v>318</v>
      </c>
      <c r="G27" s="210"/>
      <c r="H27" s="210"/>
      <c r="I27" s="205"/>
    </row>
    <row r="28" spans="2:12" s="48" customFormat="1" ht="15">
      <c r="B28" t="s">
        <v>321</v>
      </c>
      <c r="C28" s="261" t="s">
        <v>317</v>
      </c>
      <c r="D28" s="2"/>
      <c r="E28" s="261" t="s">
        <v>318</v>
      </c>
      <c r="G28" s="210"/>
      <c r="H28" s="210"/>
      <c r="I28" s="205"/>
    </row>
    <row r="29" spans="2:12" s="48" customFormat="1" ht="15">
      <c r="B29" t="s">
        <v>322</v>
      </c>
      <c r="C29" s="261" t="s">
        <v>317</v>
      </c>
      <c r="D29" s="2"/>
      <c r="E29" s="261" t="s">
        <v>318</v>
      </c>
      <c r="G29" s="210"/>
      <c r="H29" s="210"/>
      <c r="I29" s="205"/>
    </row>
    <row r="30" spans="2:12" s="48" customFormat="1" ht="15">
      <c r="B30" t="s">
        <v>323</v>
      </c>
      <c r="C30" s="261" t="s">
        <v>317</v>
      </c>
      <c r="D30" s="209"/>
      <c r="E30" s="261" t="s">
        <v>318</v>
      </c>
      <c r="G30" s="210"/>
      <c r="H30" s="210"/>
      <c r="I30" s="205"/>
    </row>
    <row r="31" spans="2:12" s="48" customFormat="1" ht="15">
      <c r="B31" t="s">
        <v>324</v>
      </c>
      <c r="C31" s="261" t="s">
        <v>317</v>
      </c>
      <c r="D31" s="209"/>
      <c r="E31" s="261" t="s">
        <v>318</v>
      </c>
      <c r="G31" s="210"/>
      <c r="H31" s="210"/>
      <c r="I31" s="205"/>
    </row>
    <row r="32" spans="2:12" s="48" customFormat="1" ht="15">
      <c r="B32" t="s">
        <v>325</v>
      </c>
      <c r="C32" s="261" t="s">
        <v>317</v>
      </c>
      <c r="D32" s="2"/>
      <c r="E32" s="261" t="s">
        <v>318</v>
      </c>
      <c r="G32" s="210"/>
      <c r="H32" s="210"/>
      <c r="I32" s="205"/>
    </row>
    <row r="33" spans="2:9" s="48" customFormat="1" ht="15">
      <c r="B33" t="s">
        <v>326</v>
      </c>
      <c r="C33" s="261" t="s">
        <v>317</v>
      </c>
      <c r="D33" s="2"/>
      <c r="E33" s="261" t="s">
        <v>318</v>
      </c>
      <c r="G33" s="210"/>
      <c r="H33" s="210"/>
      <c r="I33" s="205"/>
    </row>
    <row r="34" spans="2:9" s="48" customFormat="1" ht="15">
      <c r="B34" t="s">
        <v>327</v>
      </c>
      <c r="C34" s="261" t="s">
        <v>317</v>
      </c>
      <c r="D34" s="2"/>
      <c r="E34" s="261" t="s">
        <v>318</v>
      </c>
      <c r="G34" s="210"/>
      <c r="H34" s="210"/>
      <c r="I34" s="205"/>
    </row>
    <row r="35" spans="2:9" s="48" customFormat="1" ht="15">
      <c r="B35" t="s">
        <v>328</v>
      </c>
      <c r="C35" s="261" t="s">
        <v>317</v>
      </c>
      <c r="D35" s="2"/>
      <c r="E35" s="261" t="s">
        <v>318</v>
      </c>
      <c r="G35" s="210"/>
      <c r="H35" s="210"/>
      <c r="I35" s="205"/>
    </row>
    <row r="36" spans="2:9" s="48" customFormat="1" ht="15">
      <c r="B36" t="s">
        <v>329</v>
      </c>
      <c r="C36" s="261" t="s">
        <v>317</v>
      </c>
      <c r="D36" s="2"/>
      <c r="E36" s="261" t="s">
        <v>318</v>
      </c>
      <c r="G36" s="210"/>
      <c r="H36" s="210"/>
      <c r="I36" s="205"/>
    </row>
    <row r="37" spans="2:9" s="48" customFormat="1" ht="15">
      <c r="B37" t="s">
        <v>330</v>
      </c>
      <c r="C37" s="261" t="s">
        <v>317</v>
      </c>
      <c r="D37" s="2"/>
      <c r="E37" s="261" t="s">
        <v>318</v>
      </c>
      <c r="G37" s="210"/>
      <c r="H37" s="210"/>
      <c r="I37" s="205"/>
    </row>
    <row r="38" spans="2:9" s="48" customFormat="1" ht="15">
      <c r="B38" t="s">
        <v>331</v>
      </c>
      <c r="C38" s="261" t="s">
        <v>317</v>
      </c>
      <c r="D38" s="2"/>
      <c r="E38" s="261" t="s">
        <v>318</v>
      </c>
      <c r="G38" s="210"/>
      <c r="H38" s="210"/>
      <c r="I38" s="205"/>
    </row>
    <row r="39" spans="2:9" s="48" customFormat="1" ht="15">
      <c r="B39" t="s">
        <v>332</v>
      </c>
      <c r="C39" s="261" t="s">
        <v>317</v>
      </c>
      <c r="D39" s="2"/>
      <c r="E39" s="261" t="s">
        <v>318</v>
      </c>
      <c r="G39" s="210"/>
      <c r="H39" s="210"/>
      <c r="I39" s="205"/>
    </row>
    <row r="40" spans="2:9" s="48" customFormat="1" ht="15">
      <c r="B40" t="s">
        <v>333</v>
      </c>
      <c r="C40" s="261" t="s">
        <v>317</v>
      </c>
      <c r="D40" s="2"/>
      <c r="E40" s="261" t="s">
        <v>318</v>
      </c>
      <c r="G40" s="210"/>
      <c r="H40" s="210"/>
      <c r="I40" s="205"/>
    </row>
    <row r="41" spans="2:9" s="48" customFormat="1" ht="15">
      <c r="B41" t="s">
        <v>334</v>
      </c>
      <c r="C41" s="261" t="s">
        <v>317</v>
      </c>
      <c r="D41" s="2"/>
      <c r="E41" s="261" t="s">
        <v>318</v>
      </c>
      <c r="G41" s="210"/>
      <c r="H41" s="210"/>
      <c r="I41" s="205"/>
    </row>
    <row r="42" spans="2:9" s="48" customFormat="1" ht="15">
      <c r="B42" t="s">
        <v>335</v>
      </c>
      <c r="C42" s="261" t="s">
        <v>317</v>
      </c>
      <c r="D42" s="2"/>
      <c r="E42" s="261" t="s">
        <v>318</v>
      </c>
      <c r="G42" s="210"/>
      <c r="H42" s="210"/>
      <c r="I42" s="205"/>
    </row>
    <row r="43" spans="2:9" s="48" customFormat="1" ht="15">
      <c r="B43" t="s">
        <v>336</v>
      </c>
      <c r="C43" s="261" t="s">
        <v>317</v>
      </c>
      <c r="D43" s="2"/>
      <c r="E43" s="261" t="s">
        <v>337</v>
      </c>
      <c r="G43" s="210"/>
      <c r="H43" s="210"/>
      <c r="I43" s="205"/>
    </row>
    <row r="44" spans="2:9" s="48" customFormat="1" ht="15">
      <c r="B44" t="s">
        <v>338</v>
      </c>
      <c r="C44" s="261" t="s">
        <v>317</v>
      </c>
      <c r="D44" s="2"/>
      <c r="E44" s="261" t="s">
        <v>318</v>
      </c>
      <c r="G44" s="210"/>
      <c r="H44" s="210"/>
      <c r="I44" s="205"/>
    </row>
    <row r="45" spans="2:9" s="48" customFormat="1" ht="15">
      <c r="B45" t="s">
        <v>339</v>
      </c>
      <c r="C45" s="261" t="s">
        <v>317</v>
      </c>
      <c r="D45" s="2"/>
      <c r="E45" s="261" t="s">
        <v>318</v>
      </c>
      <c r="G45" s="210"/>
      <c r="H45" s="210"/>
      <c r="I45" s="205"/>
    </row>
    <row r="46" spans="2:9" s="48" customFormat="1" ht="15">
      <c r="B46" t="s">
        <v>340</v>
      </c>
      <c r="C46" s="261" t="s">
        <v>317</v>
      </c>
      <c r="D46" s="209"/>
      <c r="E46" s="261" t="s">
        <v>318</v>
      </c>
      <c r="G46" s="254"/>
      <c r="H46" s="254"/>
      <c r="I46" s="255"/>
    </row>
    <row r="47" spans="2:9" s="48" customFormat="1" ht="15">
      <c r="B47" t="s">
        <v>341</v>
      </c>
      <c r="C47" s="261" t="s">
        <v>317</v>
      </c>
      <c r="D47" s="209"/>
      <c r="E47" s="261" t="s">
        <v>318</v>
      </c>
      <c r="G47" s="210"/>
      <c r="H47" s="210"/>
      <c r="I47" s="205"/>
    </row>
    <row r="48" spans="2:9" s="48" customFormat="1" ht="15">
      <c r="B48" t="s">
        <v>342</v>
      </c>
      <c r="C48" s="262" t="s">
        <v>343</v>
      </c>
      <c r="D48" s="2"/>
      <c r="E48" s="261" t="s">
        <v>318</v>
      </c>
      <c r="G48" s="210"/>
      <c r="H48" s="210"/>
      <c r="I48" s="205"/>
    </row>
    <row r="49" spans="2:10" s="48" customFormat="1" ht="15">
      <c r="D49" s="2"/>
      <c r="G49" s="210"/>
      <c r="H49" s="210"/>
      <c r="I49" s="205"/>
    </row>
    <row r="50" spans="2:10" s="48" customFormat="1" ht="15">
      <c r="C50" s="2"/>
      <c r="F50" s="210"/>
      <c r="G50" s="210"/>
    </row>
    <row r="51" spans="2:10" s="48" customFormat="1" ht="18.600000000000001">
      <c r="B51" s="288" t="s">
        <v>344</v>
      </c>
      <c r="C51" s="288"/>
      <c r="D51" s="288"/>
      <c r="E51" s="288"/>
      <c r="F51" s="288"/>
      <c r="G51" s="288"/>
      <c r="H51" s="288"/>
      <c r="I51" s="288"/>
      <c r="J51" s="288"/>
    </row>
    <row r="52" spans="2:10" s="48" customFormat="1" ht="30">
      <c r="B52" s="211" t="s">
        <v>345</v>
      </c>
      <c r="C52" s="212" t="s">
        <v>346</v>
      </c>
      <c r="D52" s="212" t="s">
        <v>347</v>
      </c>
      <c r="E52" s="212" t="s">
        <v>348</v>
      </c>
      <c r="F52" s="202" t="s">
        <v>349</v>
      </c>
      <c r="G52" s="202" t="s">
        <v>350</v>
      </c>
      <c r="H52" s="202" t="s">
        <v>351</v>
      </c>
      <c r="I52" s="202" t="s">
        <v>352</v>
      </c>
      <c r="J52" s="202" t="s">
        <v>353</v>
      </c>
    </row>
    <row r="53" spans="2:10" s="48" customFormat="1" ht="15">
      <c r="B53" s="213"/>
      <c r="C53" s="214"/>
      <c r="D53" s="214"/>
      <c r="E53" s="214"/>
      <c r="F53" s="214"/>
    </row>
    <row r="54" spans="2:10" s="48" customFormat="1" ht="15">
      <c r="B54" s="2"/>
      <c r="C54" s="214"/>
      <c r="D54" s="214"/>
      <c r="E54" s="214"/>
      <c r="F54" s="214"/>
    </row>
    <row r="55" spans="2:10" s="48" customFormat="1" ht="15">
      <c r="B55" s="2"/>
      <c r="C55" s="214"/>
      <c r="D55" s="214"/>
      <c r="E55" s="214"/>
      <c r="F55" s="214"/>
    </row>
    <row r="56" spans="2:10" s="48" customFormat="1" ht="15">
      <c r="B56" s="2"/>
      <c r="C56" s="214"/>
      <c r="D56" s="214"/>
      <c r="E56" s="214"/>
      <c r="F56" s="214"/>
    </row>
    <row r="57" spans="2:10" s="48" customFormat="1" ht="15">
      <c r="B57" s="2"/>
      <c r="C57" s="214"/>
      <c r="D57" s="214"/>
      <c r="E57" s="214"/>
      <c r="F57" s="214"/>
    </row>
    <row r="58" spans="2:10" s="48" customFormat="1" ht="15">
      <c r="B58" s="2"/>
      <c r="C58" s="214"/>
      <c r="D58" s="214"/>
      <c r="E58" s="214"/>
      <c r="F58" s="214"/>
    </row>
    <row r="59" spans="2:10" s="48" customFormat="1" ht="15">
      <c r="B59" s="29"/>
      <c r="C59" s="214"/>
      <c r="D59" s="214"/>
      <c r="E59" s="214"/>
      <c r="F59" s="214"/>
    </row>
    <row r="60" spans="2:10" s="48" customFormat="1" ht="15">
      <c r="B60" s="2"/>
      <c r="C60" s="214"/>
      <c r="D60" s="214"/>
      <c r="E60" s="214"/>
      <c r="F60" s="214"/>
    </row>
    <row r="61" spans="2:10" ht="15">
      <c r="C61" s="214"/>
      <c r="D61" s="214"/>
      <c r="E61" s="214"/>
      <c r="F61" s="214"/>
      <c r="H61" s="48"/>
      <c r="J61" s="48"/>
    </row>
    <row r="62" spans="2:10" ht="15">
      <c r="C62" s="214"/>
      <c r="D62" s="214"/>
      <c r="E62" s="214"/>
      <c r="F62" s="214"/>
      <c r="H62" s="48"/>
      <c r="J62" s="48"/>
    </row>
    <row r="63" spans="2:10" ht="15">
      <c r="C63" s="214"/>
      <c r="D63" s="214"/>
      <c r="E63" s="214"/>
      <c r="F63" s="214"/>
      <c r="H63" s="48"/>
      <c r="J63" s="48"/>
    </row>
    <row r="64" spans="2:10" s="48" customFormat="1" ht="15">
      <c r="B64" s="2"/>
      <c r="C64" s="214"/>
      <c r="D64" s="214"/>
      <c r="E64" s="214"/>
      <c r="F64" s="214"/>
    </row>
    <row r="65" spans="2:10" s="48" customFormat="1" ht="15">
      <c r="B65" s="2"/>
      <c r="C65" s="214"/>
      <c r="D65" s="214"/>
      <c r="E65" s="214"/>
      <c r="F65" s="214"/>
    </row>
    <row r="66" spans="2:10" s="48" customFormat="1" ht="15">
      <c r="B66" s="2"/>
      <c r="C66" s="214"/>
      <c r="D66" s="214"/>
      <c r="E66" s="214"/>
      <c r="F66" s="214"/>
    </row>
    <row r="67" spans="2:10" ht="15">
      <c r="C67" s="214"/>
      <c r="D67" s="214"/>
      <c r="E67" s="214"/>
      <c r="F67" s="214"/>
      <c r="H67" s="48"/>
      <c r="J67" s="48"/>
    </row>
    <row r="68" spans="2:10" s="48" customFormat="1" ht="15">
      <c r="B68" s="2"/>
      <c r="C68" s="214"/>
      <c r="D68" s="214"/>
      <c r="E68" s="214"/>
      <c r="F68" s="214"/>
    </row>
    <row r="69" spans="2:10" ht="15">
      <c r="B69" s="48"/>
      <c r="C69" s="214"/>
      <c r="D69" s="214"/>
      <c r="E69" s="214"/>
      <c r="F69" s="214"/>
      <c r="H69" s="48"/>
      <c r="J69" s="48"/>
    </row>
    <row r="70" spans="2:10" s="48" customFormat="1" ht="15.6" thickBot="1">
      <c r="B70" s="127"/>
      <c r="C70" s="74"/>
      <c r="D70" s="75"/>
      <c r="E70" s="74"/>
      <c r="F70" s="89"/>
      <c r="G70" s="89"/>
      <c r="H70" s="89"/>
      <c r="I70" s="89"/>
      <c r="J70" s="89"/>
    </row>
    <row r="71" spans="2:10" ht="15">
      <c r="B71" s="29"/>
      <c r="C71" s="29"/>
      <c r="D71" s="29"/>
      <c r="E71" s="29"/>
    </row>
    <row r="72" spans="2:10" s="48" customFormat="1" ht="15.6" thickBot="1">
      <c r="B72" s="283" t="s">
        <v>116</v>
      </c>
      <c r="C72" s="284"/>
      <c r="D72" s="284"/>
      <c r="E72" s="284"/>
      <c r="F72" s="284"/>
      <c r="G72" s="284"/>
      <c r="H72" s="284"/>
      <c r="I72" s="284"/>
      <c r="J72" s="284"/>
    </row>
    <row r="73" spans="2:10" s="48" customFormat="1" ht="15">
      <c r="B73" s="285" t="s">
        <v>117</v>
      </c>
      <c r="C73" s="286"/>
      <c r="D73" s="286"/>
      <c r="E73" s="286"/>
      <c r="F73" s="286"/>
      <c r="G73" s="286"/>
      <c r="H73" s="286"/>
      <c r="I73" s="286"/>
      <c r="J73" s="286"/>
    </row>
    <row r="74" spans="2:10" ht="15.6" thickBot="1">
      <c r="B74" s="29"/>
      <c r="C74" s="29"/>
      <c r="D74" s="29"/>
      <c r="E74" s="29"/>
    </row>
    <row r="75" spans="2:10" ht="15">
      <c r="B75" s="287" t="s">
        <v>34</v>
      </c>
      <c r="C75" s="287"/>
      <c r="D75" s="287"/>
      <c r="E75" s="287"/>
      <c r="F75" s="287"/>
      <c r="G75" s="287"/>
      <c r="H75" s="287"/>
      <c r="I75" s="215"/>
      <c r="J75" s="215"/>
    </row>
    <row r="76" spans="2:10" ht="16.5" customHeight="1">
      <c r="B76" s="263" t="s">
        <v>287</v>
      </c>
      <c r="C76" s="263"/>
      <c r="D76" s="263"/>
      <c r="E76" s="263"/>
      <c r="F76" s="263"/>
      <c r="G76" s="263"/>
      <c r="H76" s="263"/>
      <c r="I76" s="216"/>
      <c r="J76" s="216"/>
    </row>
    <row r="77" spans="2:10" ht="15">
      <c r="B77" s="281" t="s">
        <v>288</v>
      </c>
      <c r="C77" s="281"/>
      <c r="D77" s="281"/>
      <c r="E77" s="281"/>
      <c r="F77" s="281"/>
      <c r="G77" s="281"/>
      <c r="H77" s="281"/>
      <c r="I77" s="217"/>
      <c r="J77" s="217"/>
    </row>
    <row r="78" spans="2:10" ht="15">
      <c r="B78" s="292"/>
      <c r="C78" s="292"/>
      <c r="D78" s="292"/>
      <c r="E78" s="292"/>
      <c r="F78" s="292"/>
      <c r="G78" s="292"/>
      <c r="H78" s="292"/>
      <c r="I78" s="292"/>
      <c r="J78" s="292"/>
    </row>
    <row r="79" spans="2:10" ht="15"/>
    <row r="80" spans="2:10" ht="15"/>
    <row r="81" spans="2:5" ht="15"/>
    <row r="82" spans="2:5" ht="15"/>
    <row r="83" spans="2:5" s="48" customFormat="1" ht="15">
      <c r="B83" s="2"/>
      <c r="C83" s="2"/>
      <c r="D83" s="2"/>
      <c r="E83" s="2"/>
    </row>
    <row r="84" spans="2:5" ht="15"/>
    <row r="85" spans="2:5" ht="15"/>
    <row r="86" spans="2:5" ht="15"/>
    <row r="87" spans="2:5" ht="15"/>
    <row r="88" spans="2:5" ht="15"/>
    <row r="89" spans="2:5" ht="15"/>
    <row r="90" spans="2:5" ht="15"/>
    <row r="91" spans="2:5" ht="15" customHeight="1"/>
    <row r="92" spans="2:5" ht="15" customHeight="1"/>
    <row r="93" spans="2:5" ht="15"/>
    <row r="94" spans="2:5" ht="15"/>
    <row r="95" spans="2:5" ht="18.75" customHeight="1"/>
    <row r="96" spans="2:5" ht="15"/>
    <row r="97" ht="15"/>
    <row r="98" ht="15"/>
    <row r="99" ht="15"/>
    <row r="100" ht="15"/>
    <row r="101" ht="15"/>
    <row r="102" ht="15"/>
    <row r="103" ht="15"/>
    <row r="104" ht="15"/>
    <row r="105" ht="15"/>
    <row r="106" ht="15"/>
    <row r="107" ht="15"/>
    <row r="108" ht="15"/>
    <row r="109" ht="15"/>
    <row r="110" ht="15"/>
    <row r="111" ht="15"/>
    <row r="112" ht="15"/>
    <row r="113" ht="15"/>
    <row r="114" ht="15"/>
    <row r="115" ht="15"/>
    <row r="116" ht="15"/>
  </sheetData>
  <mergeCells count="20">
    <mergeCell ref="B77:H77"/>
    <mergeCell ref="B78:J78"/>
    <mergeCell ref="B21:D21"/>
    <mergeCell ref="B51:J51"/>
    <mergeCell ref="B72:J72"/>
    <mergeCell ref="B73:J73"/>
    <mergeCell ref="B75:H75"/>
    <mergeCell ref="B76:H76"/>
    <mergeCell ref="B20:J20"/>
    <mergeCell ref="B2:J2"/>
    <mergeCell ref="B3:J3"/>
    <mergeCell ref="B4:J4"/>
    <mergeCell ref="B5:J5"/>
    <mergeCell ref="B6:J6"/>
    <mergeCell ref="B7:J7"/>
    <mergeCell ref="B8:J8"/>
    <mergeCell ref="B10:J10"/>
    <mergeCell ref="B11:J11"/>
    <mergeCell ref="B12:J12"/>
    <mergeCell ref="B13:J13"/>
  </mergeCells>
  <dataValidations count="28">
    <dataValidation allowBlank="1" showInputMessage="1" showErrorMessage="1" promptTitle="Название проекта" prompt="Введите здесь название проекта._x000a__x000a_Воздержитесь от использования сокращений и введите полное название." sqref="B53:B69" xr:uid="{96D4FBA2-B49D-43ED-8CF2-00BC7E795D8C}"/>
    <dataValidation allowBlank="1" showInputMessage="1" showErrorMessage="1" promptTitle="Название идентификатора" prompt="Введите название идентификатора, например, «Идентификационный номер налогоплательщика» или аналогичное." sqref="B22" xr:uid="{1C8C601E-E0B5-46FF-92A6-0CA8C0CD1FE3}"/>
    <dataValidation allowBlank="1" showInputMessage="1" showErrorMessage="1" promptTitle="Название реестра" prompt="Введите название реестра или органа" sqref="C22" xr:uid="{6E521672-27E0-48E5-B561-C87A31D21482}"/>
    <dataValidation allowBlank="1" showInputMessage="1" showErrorMessage="1" promptTitle="URL-адрес реестра" prompt="Вставьте прямой URL-адрес на реестр или орган" sqref="D22" xr:uid="{20FC0E68-EA7B-46E9-BD97-F1CC2705FED6}"/>
    <dataValidation allowBlank="1" showInputMessage="1" showErrorMessage="1" promptTitle="Аффилированные компании" prompt="Вставьте здесь соответствующие компании, аффилированные с проектом, разделенные запятыми." sqref="D53:D69" xr:uid="{7598AFC3-5FC1-421B-B5B9-5EBB97E9E380}"/>
    <dataValidation allowBlank="1" showInputMessage="1" showErrorMessage="1" promptTitle="Номер документа" prompt="Введите номер правового соглашения: контракта, лицензии, договора аренды, концессии..." sqref="C53:C69" xr:uid="{43213601-E218-47C9-8684-6654F4108EB8}"/>
    <dataValidation type="textLength" allowBlank="1" showInputMessage="1" showErrorMessage="1" errorTitle="Please do not edit these cells" error="Please do not edit these cells" sqref="B22" xr:uid="{37DEA6D6-496E-4C4C-AA4E-8C646E3F9011}">
      <formula1>10000</formula1>
      <formula2>50000</formula2>
    </dataValidation>
    <dataValidation type="list" allowBlank="1" showInputMessage="1" showErrorMessage="1" sqref="F53:F69" xr:uid="{0F288180-4EA8-47B9-92A1-C881D0DD980B}">
      <formula1>Project_phases_list</formula1>
    </dataValidation>
    <dataValidation type="list" allowBlank="1" showInputMessage="1" showErrorMessage="1" promptTitle="Введите сырьевой товар" prompt="Вставьте здесь соответствующие сырьевые товары проекта, по одному сырьевому товар в каждой строке. Если один проект производит более одного сырьевого товара, используйте несколько строк." sqref="E53:E69" xr:uid="{8D751E8B-2017-47D6-A6EE-893B1384CF1B}">
      <formula1>Commodity_names</formula1>
    </dataValidation>
    <dataValidation allowBlank="1" showInputMessage="1" showErrorMessage="1" promptTitle="Идентификатор" prompt="Введите идентификационный номер отчитывающегося государственного субъекта, если это применимо." sqref="D15:D18" xr:uid="{3EC1F336-AE17-46EF-B1BA-F11C652D4F81}"/>
    <dataValidation type="list" allowBlank="1" showInputMessage="1" showErrorMessage="1" promptTitle="Тип государственного органа" prompt="Выберите тип государственного органа из раскрывающегося списка._x000a_Воздержитесь от использования настраиваемых типов, если это возможно." sqref="C15:C18" xr:uid="{C0EF337F-D753-4B2E-9F36-2272E05B2F01}">
      <formula1>Agency_type</formula1>
    </dataValidation>
    <dataValidation allowBlank="1" showInputMessage="1" showErrorMessage="1" promptTitle="Получающий государственный орган" sqref="B15:B18" xr:uid="{04CE6E65-A895-4766-A2CC-F2774ECC5B57}"/>
    <dataValidation type="textLength" allowBlank="1" showInputMessage="1" showErrorMessage="1" sqref="B78:J78 B74:J74 E22:K23 A23:D23 A22 B50:K51 A52:K52 A24:K24 B12:J12 F15:J18 A1:A14 B1:J1 B9:J9 K1:K18 B70:J71 A19:B21 E19:L21 C19:D20 K53:K78 A53:A78 J25:K49 A25:A51" xr:uid="{ED7C0149-2CFA-4B2A-934B-BA65BD9004ED}">
      <formula1>9999999</formula1>
      <formula2>99999999</formula2>
    </dataValidation>
    <dataValidation type="decimal" allowBlank="1" showInputMessage="1" showErrorMessage="1" errorTitle="Введите только числа" error="В эти ячейки следует вводить только числа" promptTitle="Объем добычи" prompt="Введите здесь объем добычи в рамках проекта." sqref="G53:G69" xr:uid="{25223E64-0964-4D36-9B59-FE23D3D79738}">
      <formula1>0</formula1>
      <formula2>1000000000000000</formula2>
    </dataValidation>
    <dataValidation type="decimal" allowBlank="1" showInputMessage="1" showErrorMessage="1" errorTitle="Введите только числа" error="В эти ячейки следует вводить только числа" promptTitle="Стоимость добытой продукции" prompt="Введите здесь стоимость добытой продукции в рамках проекта." sqref="I53:I69" xr:uid="{443E23EF-7B1F-4747-8D6D-A21D68E8A2F5}">
      <formula1>0</formula1>
      <formula2>1000000000000000</formula2>
    </dataValidation>
    <dataValidation type="textLength" allowBlank="1" showInputMessage="1" showErrorMessage="1" errorTitle="Не изменяйте эти ячейки" error="Не изменяйте эти ячейки" sqref="I75:J77" xr:uid="{E5F4C637-8199-4A36-9AAE-26717AF2AFFD}">
      <formula1>9999999</formula1>
      <formula2>99999999</formula2>
    </dataValidation>
    <dataValidation type="whole" allowBlank="1" showInputMessage="1" showErrorMessage="1" errorTitle="Не изменяйте эти ячейки" error="Не изменяйте эти ячейки" sqref="B72:J73 B13:J14 B10:J11 B2:J8" xr:uid="{5139D06C-72E2-4D90-A461-308CF51C93B6}">
      <formula1>10000</formula1>
      <formula2>50000</formula2>
    </dataValidation>
    <dataValidation type="whole" allowBlank="1" showInputMessage="1" showErrorMessage="1" errorTitle="Не изменяйте эти ячейки" error="Не изменяйте эти ячейки" sqref="B75:H77" xr:uid="{91F0F95D-92D3-4095-ADAF-3E11C5CD9895}">
      <formula1>4</formula1>
      <formula2>5</formula2>
    </dataValidation>
    <dataValidation type="textLength" allowBlank="1" showInputMessage="1" showErrorMessage="1" errorTitle="Не изменяйте эти ячейки" error="Please do not edit these cells" sqref="C21:D21" xr:uid="{5C4131FB-7521-4C1D-B9EC-6B0C9D2F3F28}">
      <formula1>10000</formula1>
      <formula2>50000</formula2>
    </dataValidation>
    <dataValidation type="textLength" allowBlank="1" showInputMessage="1" showErrorMessage="1" error="Не изменяйте эти ячейки" sqref="C21:D21" xr:uid="{1C55284E-6BDF-4B8B-8A23-99013AF8725B}">
      <formula1>9999999</formula1>
      <formula2>99999999</formula2>
    </dataValidation>
    <dataValidation type="list" allowBlank="1" showInputMessage="1" showErrorMessage="1" errorTitle="Недопустимая единица измерения" error="Выберите между баррелями, ст.м3, тоннами, унциями или каратами_x000a__x000a_Если информ. содержит другие ед. измерения, конвертируйте числовые значения в стандартные ед. измерения и укажите первоначальную информацию в комментариях." promptTitle="Укажите единицу измерения" prompt="Выберите между баррелями, ст.м3, тоннами, унциями (oz) или каратами из раскрывающегося меню" sqref="H53:H69" xr:uid="{841E377D-0E29-435D-8141-47272A246386}">
      <formula1>"&lt;Выберите единицу измерения&gt;,Ст.м3,Ст.м3 н.э. o.e.,баррелями,Тонн,унциями (oz),carats,Scf"</formula1>
    </dataValidation>
    <dataValidation allowBlank="1" showInputMessage="1" showErrorMessage="1" promptTitle="Введите сырьевые товары" prompt="Вставьте здесь соответствующие сырьевые товары компании, разделенные запятыми." sqref="F25:F28" xr:uid="{AF88E7A7-7389-43B7-A97E-2FD4D4834AF1}"/>
    <dataValidation type="list" allowBlank="1" showInputMessage="1" showErrorMessage="1" promptTitle="Выберите Сектор" prompt="Выберите соответствующий сектор компании из списка" sqref="E49" xr:uid="{D1459065-D3B4-4EF1-A988-37EA4F3A1AEE}">
      <formula1>Sector_list</formula1>
    </dataValidation>
    <dataValidation allowBlank="1" showInputMessage="1" showErrorMessage="1" promptTitle="Название компании" prompt="Введите здесь название компании._x000a__x000a_Воздержитесь от использования сокращений и введите полное название." sqref="B25:B49" xr:uid="{A7D0EC3E-A61D-47C4-A33C-8EC2E80DF458}"/>
    <dataValidation allowBlank="1" showInputMessage="1" showErrorMessage="1" promptTitle="Идентификационный №" prompt="Введите уникальный идентификационный номер, такой как идентификационный номер налогоплательщика, организационный номер или аналогичный" sqref="D25:D49" xr:uid="{6CA24D9B-B261-4498-A625-6BFF15E4A90D}"/>
    <dataValidation errorStyle="warning" allowBlank="1" showInputMessage="1" showErrorMessage="1" errorTitle="URL-адрес " error="Введите ссылку в этих ячейках" sqref="G25:H49" xr:uid="{F799DA5F-31EF-40C5-A5BD-072803545043}"/>
    <dataValidation type="whole" allowBlank="1" showInputMessage="1" showErrorMessage="1" errorTitle="Не изменять - на основе части 5" error="Эти ячейки будут заполняться автоматически" promptTitle="Не изменять - на основе части 5" prompt=" " sqref="I25:I49" xr:uid="{DA77A9F6-9174-4C86-9B29-220CD3ED2EF3}">
      <formula1>1</formula1>
      <formula2>2</formula2>
    </dataValidation>
    <dataValidation type="list" allowBlank="1" showInputMessage="1" showErrorMessage="1" sqref="C49" xr:uid="{276BD8B2-12B2-4E32-AC0C-902024755ED5}">
      <formula1>"&lt; Тип компании &gt;,Государственные предприятия и государственные корпорации,Частная компания"</formula1>
    </dataValidation>
  </dataValidations>
  <hyperlinks>
    <hyperlink ref="B8" r:id="rId1" display="Если у вас возникли вопросы, обращайтесь по адресу data@eiti.org" xr:uid="{75779AE8-8431-4E5A-8A4E-5D1C2CD17561}"/>
    <hyperlink ref="B72:F72" r:id="rId2" display="For the latest version of Summary data templates, see  https://eiti.org/summary-data-template" xr:uid="{10D1CEB3-BE9C-46DC-A8A5-800BD688A941}"/>
    <hyperlink ref="B72:H72" r:id="rId3" display="Последняя редакция Шаблонов сводных данных доступна по этой ссылке: https://eiti.org/ru/document/eiti-summary-data-template" xr:uid="{15D9DF13-56B1-4ADF-97E5-F16F2EE0CD6A}"/>
    <hyperlink ref="B73:F73" r:id="rId4" display="Give us your feedback or report a conflict in the data! Write to us at  data@eiti.org" xr:uid="{F182AF95-7EB9-4967-A90D-BCC7DD4800FF}"/>
  </hyperlinks>
  <pageMargins left="0.25" right="0.25" top="0.75" bottom="0.75" header="0.3" footer="0.3"/>
  <pageSetup paperSize="8" fitToHeight="0" orientation="landscape" horizontalDpi="2400" verticalDpi="2400" r:id="rId5"/>
  <tableParts count="3">
    <tablePart r:id="rId6"/>
    <tablePart r:id="rId7"/>
    <tablePart r:id="rId8"/>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19ECE5-0450-4943-B858-670787F39DC4}">
  <dimension ref="B1:U79"/>
  <sheetViews>
    <sheetView showGridLines="0" topLeftCell="A14" zoomScale="90" zoomScaleNormal="90" workbookViewId="0">
      <selection activeCell="J50" sqref="J50"/>
    </sheetView>
  </sheetViews>
  <sheetFormatPr defaultColWidth="8.7109375" defaultRowHeight="15"/>
  <cols>
    <col min="1" max="1" width="2.7109375" style="214" customWidth="1"/>
    <col min="2" max="5" width="0" style="214" hidden="1" customWidth="1"/>
    <col min="6" max="6" width="59.5703125" style="214" customWidth="1"/>
    <col min="7" max="7" width="16.7109375" style="214" customWidth="1"/>
    <col min="8" max="8" width="51.28515625" style="214" customWidth="1"/>
    <col min="9" max="9" width="33.5703125" style="214" customWidth="1"/>
    <col min="10" max="10" width="27.5703125" style="214" customWidth="1"/>
    <col min="11" max="11" width="20.140625" style="214" customWidth="1"/>
    <col min="12" max="12" width="2.7109375" style="214" customWidth="1"/>
    <col min="13" max="13" width="19.5703125" style="214" bestFit="1" customWidth="1"/>
    <col min="14" max="14" width="87.85546875" style="214" customWidth="1"/>
    <col min="15" max="15" width="4" style="214" customWidth="1"/>
    <col min="16" max="16384" width="8.7109375" style="214"/>
  </cols>
  <sheetData>
    <row r="1" spans="6:14" s="2" customFormat="1" ht="15.75" hidden="1" customHeight="1"/>
    <row r="2" spans="6:14" s="2" customFormat="1" hidden="1"/>
    <row r="3" spans="6:14" s="2" customFormat="1" hidden="1">
      <c r="N3" s="3" t="s">
        <v>354</v>
      </c>
    </row>
    <row r="4" spans="6:14" s="2" customFormat="1" hidden="1">
      <c r="F4" s="2" t="s">
        <v>355</v>
      </c>
      <c r="N4" s="3">
        <v>45118</v>
      </c>
    </row>
    <row r="5" spans="6:14" s="2" customFormat="1" hidden="1"/>
    <row r="6" spans="6:14" s="2" customFormat="1" hidden="1">
      <c r="F6" s="2" t="s">
        <v>356</v>
      </c>
    </row>
    <row r="7" spans="6:14" s="2" customFormat="1"/>
    <row r="8" spans="6:14" s="2" customFormat="1">
      <c r="F8" s="273" t="s">
        <v>357</v>
      </c>
      <c r="G8" s="273"/>
      <c r="H8" s="273"/>
      <c r="I8" s="273"/>
      <c r="J8" s="273"/>
      <c r="K8" s="273"/>
      <c r="L8" s="273"/>
      <c r="M8" s="273"/>
      <c r="N8" s="273"/>
    </row>
    <row r="9" spans="6:14" s="2" customFormat="1" ht="24">
      <c r="F9" s="297" t="s">
        <v>39</v>
      </c>
      <c r="G9" s="297"/>
      <c r="H9" s="297"/>
      <c r="I9" s="297"/>
      <c r="J9" s="297"/>
      <c r="K9" s="297"/>
      <c r="L9" s="297"/>
      <c r="M9" s="297"/>
      <c r="N9" s="297"/>
    </row>
    <row r="10" spans="6:14" s="2" customFormat="1" ht="15" customHeight="1">
      <c r="F10" s="298" t="s">
        <v>358</v>
      </c>
      <c r="G10" s="298"/>
      <c r="H10" s="298"/>
      <c r="I10" s="298"/>
      <c r="J10" s="298"/>
      <c r="K10" s="298"/>
      <c r="L10" s="298"/>
      <c r="M10" s="298"/>
      <c r="N10" s="298"/>
    </row>
    <row r="11" spans="6:14" s="2" customFormat="1" ht="15" customHeight="1">
      <c r="F11" s="275" t="s">
        <v>359</v>
      </c>
      <c r="G11" s="275"/>
      <c r="H11" s="275"/>
      <c r="I11" s="275"/>
      <c r="J11" s="275"/>
      <c r="K11" s="275"/>
      <c r="L11" s="275"/>
      <c r="M11" s="275"/>
      <c r="N11" s="275"/>
    </row>
    <row r="12" spans="6:14" s="2" customFormat="1" ht="15" customHeight="1">
      <c r="F12" s="275" t="s">
        <v>360</v>
      </c>
      <c r="G12" s="275"/>
      <c r="H12" s="275"/>
      <c r="I12" s="275"/>
      <c r="J12" s="275"/>
      <c r="K12" s="275"/>
      <c r="L12" s="275"/>
      <c r="M12" s="275"/>
      <c r="N12" s="275"/>
    </row>
    <row r="13" spans="6:14" s="2" customFormat="1" ht="15" customHeight="1">
      <c r="F13" s="296" t="s">
        <v>361</v>
      </c>
      <c r="G13" s="296"/>
      <c r="H13" s="296"/>
      <c r="I13" s="296"/>
      <c r="J13" s="296"/>
      <c r="K13" s="296"/>
      <c r="L13" s="296"/>
      <c r="M13" s="296"/>
      <c r="N13" s="296"/>
    </row>
    <row r="14" spans="6:14" s="2" customFormat="1" ht="15" customHeight="1">
      <c r="F14" s="300" t="s">
        <v>362</v>
      </c>
      <c r="G14" s="300"/>
      <c r="H14" s="300"/>
      <c r="I14" s="300"/>
      <c r="J14" s="300"/>
      <c r="K14" s="300"/>
      <c r="L14" s="300"/>
      <c r="M14" s="300"/>
      <c r="N14" s="300"/>
    </row>
    <row r="15" spans="6:14" s="2" customFormat="1" ht="15" customHeight="1">
      <c r="F15" s="301" t="s">
        <v>363</v>
      </c>
      <c r="G15" s="301"/>
      <c r="H15" s="301"/>
      <c r="I15" s="301"/>
      <c r="J15" s="301"/>
      <c r="K15" s="301"/>
      <c r="L15" s="301"/>
      <c r="M15" s="301"/>
      <c r="N15" s="301"/>
    </row>
    <row r="16" spans="6:14" s="2" customFormat="1">
      <c r="F16" s="282" t="s">
        <v>43</v>
      </c>
      <c r="G16" s="282"/>
      <c r="H16" s="282"/>
      <c r="I16" s="282"/>
      <c r="J16" s="282"/>
      <c r="K16" s="282"/>
      <c r="L16" s="282"/>
      <c r="M16" s="282"/>
      <c r="N16" s="282"/>
    </row>
    <row r="17" spans="2:21" s="2" customFormat="1"/>
    <row r="18" spans="2:21" s="2" customFormat="1" ht="24">
      <c r="F18" s="289" t="s">
        <v>364</v>
      </c>
      <c r="G18" s="289"/>
      <c r="H18" s="289"/>
      <c r="I18" s="289"/>
      <c r="J18" s="289"/>
      <c r="K18" s="289"/>
      <c r="M18" s="302" t="s">
        <v>365</v>
      </c>
      <c r="N18" s="302"/>
    </row>
    <row r="19" spans="2:21" s="2" customFormat="1" ht="15.75" customHeight="1">
      <c r="M19" s="303" t="s">
        <v>366</v>
      </c>
      <c r="N19" s="303"/>
    </row>
    <row r="20" spans="2:21">
      <c r="F20" s="304" t="s">
        <v>367</v>
      </c>
      <c r="G20" s="304"/>
      <c r="H20" s="304"/>
      <c r="I20" s="304"/>
      <c r="J20" s="304"/>
      <c r="K20" s="305"/>
      <c r="M20" s="2"/>
      <c r="N20" s="2"/>
    </row>
    <row r="21" spans="2:21" ht="22.5" customHeight="1">
      <c r="B21" s="219" t="s">
        <v>368</v>
      </c>
      <c r="C21" s="219" t="s">
        <v>369</v>
      </c>
      <c r="D21" s="219" t="s">
        <v>370</v>
      </c>
      <c r="E21" s="219" t="s">
        <v>371</v>
      </c>
      <c r="F21" s="214" t="s">
        <v>372</v>
      </c>
      <c r="G21" s="214" t="s">
        <v>311</v>
      </c>
      <c r="H21" s="214" t="s">
        <v>373</v>
      </c>
      <c r="I21" s="214" t="s">
        <v>374</v>
      </c>
      <c r="J21" s="214" t="s">
        <v>375</v>
      </c>
      <c r="K21" s="2" t="s">
        <v>353</v>
      </c>
      <c r="M21" s="297" t="s">
        <v>376</v>
      </c>
      <c r="N21" s="297"/>
    </row>
    <row r="22" spans="2:21" ht="15.75" customHeight="1">
      <c r="B22" s="219" t="str">
        <f>IFERROR(VLOOKUP(Government_revenues_table[[#This Row],[GFS Classification]],[2]!Table6_GFS_codes_classification[#Data],COLUMNS($F:F)+3,FALSE),"Do not enter data")</f>
        <v>Do not enter data</v>
      </c>
      <c r="C22" s="219" t="str">
        <f>IFERROR(VLOOKUP(Government_revenues_table[[#This Row],[GFS Classification]],[2]!Table6_GFS_codes_classification[#Data],COLUMNS($F:G)+3,FALSE),"Do not enter data")</f>
        <v>Do not enter data</v>
      </c>
      <c r="D22" s="219" t="str">
        <f>IFERROR(VLOOKUP(Government_revenues_table[[#This Row],[GFS Classification]],[2]!Table6_GFS_codes_classification[#Data],COLUMNS($F:H)+3,FALSE),"Do not enter data")</f>
        <v>Do not enter data</v>
      </c>
      <c r="E22" s="219" t="str">
        <f>IFERROR(VLOOKUP(Government_revenues_table[[#This Row],[GFS Classification]],[2]!Table6_GFS_codes_classification[#Data],COLUMNS($F:I)+3,FALSE),"Do not enter data")</f>
        <v>Do not enter data</v>
      </c>
      <c r="F22" s="258" t="s">
        <v>377</v>
      </c>
      <c r="G22" s="214" t="s">
        <v>318</v>
      </c>
      <c r="H22" s="256" t="s">
        <v>378</v>
      </c>
      <c r="I22" s="202" t="s">
        <v>301</v>
      </c>
      <c r="J22" s="257">
        <v>539423278</v>
      </c>
      <c r="K22" s="214" t="s">
        <v>57</v>
      </c>
      <c r="M22" s="306" t="s">
        <v>379</v>
      </c>
      <c r="N22" s="306"/>
    </row>
    <row r="23" spans="2:21">
      <c r="B23" s="219" t="s">
        <v>380</v>
      </c>
      <c r="C23" s="219" t="s">
        <v>380</v>
      </c>
      <c r="D23" s="219" t="s">
        <v>380</v>
      </c>
      <c r="E23" s="219" t="s">
        <v>380</v>
      </c>
      <c r="F23" s="259" t="s">
        <v>381</v>
      </c>
      <c r="G23" s="2" t="s">
        <v>318</v>
      </c>
      <c r="H23" s="256" t="s">
        <v>382</v>
      </c>
      <c r="I23" s="202" t="s">
        <v>301</v>
      </c>
      <c r="J23" s="257">
        <v>419698337</v>
      </c>
      <c r="K23" s="214" t="s">
        <v>57</v>
      </c>
      <c r="M23" s="306"/>
      <c r="N23" s="306"/>
    </row>
    <row r="24" spans="2:21">
      <c r="B24" s="219" t="s">
        <v>380</v>
      </c>
      <c r="C24" s="219" t="s">
        <v>380</v>
      </c>
      <c r="D24" s="219" t="s">
        <v>380</v>
      </c>
      <c r="E24" s="219" t="s">
        <v>380</v>
      </c>
      <c r="F24" s="259" t="s">
        <v>381</v>
      </c>
      <c r="G24" s="2" t="s">
        <v>318</v>
      </c>
      <c r="H24" s="256" t="s">
        <v>383</v>
      </c>
      <c r="I24" s="202" t="s">
        <v>301</v>
      </c>
      <c r="J24" s="257">
        <v>210722816</v>
      </c>
      <c r="K24" s="214" t="s">
        <v>57</v>
      </c>
      <c r="M24" s="306"/>
      <c r="N24" s="306"/>
    </row>
    <row r="25" spans="2:21">
      <c r="B25" s="219" t="str">
        <f>IFERROR(VLOOKUP(Government_revenues_table[[#This Row],[GFS Classification]],[2]!Table6_GFS_codes_classification[#Data],COLUMNS($F:F)+3,FALSE),"Do not enter data")</f>
        <v>Do not enter data</v>
      </c>
      <c r="C25" s="219" t="str">
        <f>IFERROR(VLOOKUP(Government_revenues_table[[#This Row],[GFS Classification]],[2]!Table6_GFS_codes_classification[#Data],COLUMNS($F:G)+3,FALSE),"Do not enter data")</f>
        <v>Do not enter data</v>
      </c>
      <c r="D25" s="219" t="str">
        <f>IFERROR(VLOOKUP(Government_revenues_table[[#This Row],[GFS Classification]],[2]!Table6_GFS_codes_classification[#Data],COLUMNS($F:H)+3,FALSE),"Do not enter data")</f>
        <v>Do not enter data</v>
      </c>
      <c r="E25" s="219" t="str">
        <f>IFERROR(VLOOKUP(Government_revenues_table[[#This Row],[GFS Classification]],[2]!Table6_GFS_codes_classification[#Data],COLUMNS($F:I)+3,FALSE),"Do not enter data")</f>
        <v>Do not enter data</v>
      </c>
      <c r="F25" s="259" t="s">
        <v>384</v>
      </c>
      <c r="G25" s="214" t="s">
        <v>318</v>
      </c>
      <c r="H25" s="256" t="s">
        <v>385</v>
      </c>
      <c r="I25" s="202" t="s">
        <v>301</v>
      </c>
      <c r="J25" s="257">
        <v>182858134</v>
      </c>
      <c r="K25" s="214" t="s">
        <v>57</v>
      </c>
      <c r="M25" s="306"/>
      <c r="N25" s="306"/>
    </row>
    <row r="26" spans="2:21" ht="19.149999999999999" customHeight="1">
      <c r="B26" s="219" t="s">
        <v>380</v>
      </c>
      <c r="C26" s="219" t="s">
        <v>380</v>
      </c>
      <c r="D26" s="219" t="s">
        <v>380</v>
      </c>
      <c r="E26" s="219" t="s">
        <v>380</v>
      </c>
      <c r="F26" s="258" t="s">
        <v>386</v>
      </c>
      <c r="G26" s="2" t="s">
        <v>318</v>
      </c>
      <c r="H26" s="256" t="s">
        <v>387</v>
      </c>
      <c r="I26" s="202" t="s">
        <v>301</v>
      </c>
      <c r="J26" s="257">
        <v>111030936</v>
      </c>
      <c r="K26" s="214" t="s">
        <v>57</v>
      </c>
      <c r="M26" s="307" t="s">
        <v>388</v>
      </c>
      <c r="N26" s="307"/>
    </row>
    <row r="27" spans="2:21" ht="15.6" thickBot="1">
      <c r="B27" s="219" t="s">
        <v>380</v>
      </c>
      <c r="C27" s="219" t="s">
        <v>380</v>
      </c>
      <c r="D27" s="219" t="s">
        <v>380</v>
      </c>
      <c r="E27" s="219" t="s">
        <v>380</v>
      </c>
      <c r="F27" s="259" t="s">
        <v>389</v>
      </c>
      <c r="G27" s="2" t="s">
        <v>318</v>
      </c>
      <c r="H27" s="256" t="s">
        <v>390</v>
      </c>
      <c r="I27" s="202" t="s">
        <v>301</v>
      </c>
      <c r="J27" s="257">
        <v>108196989</v>
      </c>
      <c r="K27" s="214" t="s">
        <v>57</v>
      </c>
      <c r="M27" s="221"/>
      <c r="N27" s="221"/>
    </row>
    <row r="28" spans="2:21" ht="45">
      <c r="B28" s="219" t="str">
        <f>IFERROR(VLOOKUP(Government_revenues_table[[#This Row],[GFS Classification]],[2]!Table6_GFS_codes_classification[#Data],COLUMNS($F:F)+3,FALSE),"Do not enter data")</f>
        <v>Do not enter data</v>
      </c>
      <c r="C28" s="219" t="str">
        <f>IFERROR(VLOOKUP(Government_revenues_table[[#This Row],[GFS Classification]],[2]!Table6_GFS_codes_classification[#Data],COLUMNS($F:G)+3,FALSE),"Do not enter data")</f>
        <v>Do not enter data</v>
      </c>
      <c r="D28" s="219" t="str">
        <f>IFERROR(VLOOKUP(Government_revenues_table[[#This Row],[GFS Classification]],[2]!Table6_GFS_codes_classification[#Data],COLUMNS($F:H)+3,FALSE),"Do not enter data")</f>
        <v>Do not enter data</v>
      </c>
      <c r="E28" s="219" t="str">
        <f>IFERROR(VLOOKUP(Government_revenues_table[[#This Row],[GFS Classification]],[2]!Table6_GFS_codes_classification[#Data],COLUMNS($F:I)+3,FALSE),"Do not enter data")</f>
        <v>Do not enter data</v>
      </c>
      <c r="F28" s="258" t="s">
        <v>391</v>
      </c>
      <c r="G28" s="214" t="s">
        <v>318</v>
      </c>
      <c r="H28" s="256" t="s">
        <v>392</v>
      </c>
      <c r="I28" s="204" t="s">
        <v>304</v>
      </c>
      <c r="J28" s="257">
        <v>64489316</v>
      </c>
      <c r="K28" s="214" t="s">
        <v>57</v>
      </c>
      <c r="P28" s="299"/>
      <c r="Q28" s="299"/>
      <c r="R28" s="299"/>
      <c r="S28" s="299"/>
      <c r="T28" s="299"/>
      <c r="U28" s="299"/>
    </row>
    <row r="29" spans="2:21">
      <c r="B29" s="219" t="str">
        <f>IFERROR(VLOOKUP(Government_revenues_table[[#This Row],[GFS Classification]],[2]!Table6_GFS_codes_classification[#Data],COLUMNS($F:F)+3,FALSE),"Do not enter data")</f>
        <v>Do not enter data</v>
      </c>
      <c r="C29" s="219" t="str">
        <f>IFERROR(VLOOKUP(Government_revenues_table[[#This Row],[GFS Classification]],[2]!Table6_GFS_codes_classification[#Data],COLUMNS($F:G)+3,FALSE),"Do not enter data")</f>
        <v>Do not enter data</v>
      </c>
      <c r="D29" s="219" t="str">
        <f>IFERROR(VLOOKUP(Government_revenues_table[[#This Row],[GFS Classification]],[2]!Table6_GFS_codes_classification[#Data],COLUMNS($F:H)+3,FALSE),"Do not enter data")</f>
        <v>Do not enter data</v>
      </c>
      <c r="E29" s="219" t="str">
        <f>IFERROR(VLOOKUP(Government_revenues_table[[#This Row],[GFS Classification]],[2]!Table6_GFS_codes_classification[#Data],COLUMNS($F:I)+3,FALSE),"Do not enter data")</f>
        <v>Do not enter data</v>
      </c>
      <c r="F29" s="214" t="s">
        <v>393</v>
      </c>
      <c r="G29" s="214" t="s">
        <v>318</v>
      </c>
      <c r="H29" s="256" t="s">
        <v>394</v>
      </c>
      <c r="I29" s="204" t="s">
        <v>303</v>
      </c>
      <c r="J29" s="257">
        <v>58850890</v>
      </c>
      <c r="K29" s="214" t="s">
        <v>57</v>
      </c>
    </row>
    <row r="30" spans="2:21">
      <c r="B30" s="219" t="s">
        <v>380</v>
      </c>
      <c r="C30" s="219" t="s">
        <v>380</v>
      </c>
      <c r="D30" s="219" t="s">
        <v>380</v>
      </c>
      <c r="E30" s="219" t="s">
        <v>380</v>
      </c>
      <c r="F30" s="259" t="s">
        <v>395</v>
      </c>
      <c r="G30" s="214" t="s">
        <v>318</v>
      </c>
      <c r="H30" s="256" t="s">
        <v>396</v>
      </c>
      <c r="I30" s="202" t="s">
        <v>301</v>
      </c>
      <c r="J30" s="257">
        <v>53550778</v>
      </c>
      <c r="K30" s="214" t="s">
        <v>57</v>
      </c>
    </row>
    <row r="31" spans="2:21">
      <c r="B31" s="219" t="str">
        <f>IFERROR(VLOOKUP(Government_revenues_table[[#This Row],[GFS Classification]],[2]!Table6_GFS_codes_classification[#Data],COLUMNS($F:F)+3,FALSE),"Do not enter data")</f>
        <v>Do not enter data</v>
      </c>
      <c r="C31" s="219" t="str">
        <f>IFERROR(VLOOKUP(Government_revenues_table[[#This Row],[GFS Classification]],[2]!Table6_GFS_codes_classification[#Data],COLUMNS($F:G)+3,FALSE),"Do not enter data")</f>
        <v>Do not enter data</v>
      </c>
      <c r="D31" s="219" t="str">
        <f>IFERROR(VLOOKUP(Government_revenues_table[[#This Row],[GFS Classification]],[2]!Table6_GFS_codes_classification[#Data],COLUMNS($F:H)+3,FALSE),"Do not enter data")</f>
        <v>Do not enter data</v>
      </c>
      <c r="E31" s="219" t="str">
        <f>IFERROR(VLOOKUP(Government_revenues_table[[#This Row],[GFS Classification]],[2]!Table6_GFS_codes_classification[#Data],COLUMNS($F:I)+3,FALSE),"Do not enter data")</f>
        <v>Do not enter data</v>
      </c>
      <c r="F31" s="214" t="s">
        <v>393</v>
      </c>
      <c r="G31" s="214" t="s">
        <v>318</v>
      </c>
      <c r="H31" s="256" t="s">
        <v>397</v>
      </c>
      <c r="I31" s="204" t="s">
        <v>303</v>
      </c>
      <c r="J31" s="257">
        <v>16960502</v>
      </c>
      <c r="K31" s="214" t="s">
        <v>57</v>
      </c>
    </row>
    <row r="32" spans="2:21" ht="21" customHeight="1">
      <c r="B32" s="219" t="s">
        <v>380</v>
      </c>
      <c r="C32" s="219" t="s">
        <v>380</v>
      </c>
      <c r="D32" s="219" t="s">
        <v>380</v>
      </c>
      <c r="E32" s="219" t="s">
        <v>380</v>
      </c>
      <c r="F32" s="259" t="s">
        <v>389</v>
      </c>
      <c r="G32" s="214" t="s">
        <v>318</v>
      </c>
      <c r="H32" s="256" t="s">
        <v>398</v>
      </c>
      <c r="I32" s="202" t="s">
        <v>301</v>
      </c>
      <c r="J32" s="257">
        <v>14610198</v>
      </c>
      <c r="K32" s="214" t="s">
        <v>57</v>
      </c>
    </row>
    <row r="33" spans="2:21">
      <c r="B33" s="219" t="s">
        <v>380</v>
      </c>
      <c r="C33" s="219" t="s">
        <v>380</v>
      </c>
      <c r="D33" s="219" t="s">
        <v>380</v>
      </c>
      <c r="E33" s="219" t="s">
        <v>380</v>
      </c>
      <c r="F33" s="259" t="s">
        <v>381</v>
      </c>
      <c r="G33" s="2" t="s">
        <v>318</v>
      </c>
      <c r="H33" s="256" t="s">
        <v>399</v>
      </c>
      <c r="I33" s="202" t="s">
        <v>301</v>
      </c>
      <c r="J33" s="257">
        <v>6905942</v>
      </c>
      <c r="K33" s="214" t="s">
        <v>57</v>
      </c>
      <c r="P33" s="217"/>
      <c r="Q33" s="2"/>
      <c r="R33" s="222"/>
      <c r="S33" s="2"/>
      <c r="T33" s="222"/>
      <c r="U33" s="2"/>
    </row>
    <row r="34" spans="2:21" ht="28.15" customHeight="1">
      <c r="B34" s="219" t="str">
        <f>IFERROR(VLOOKUP(Government_revenues_table[[#This Row],[GFS Classification]],[2]!Table6_GFS_codes_classification[#Data],COLUMNS($F:F)+3,FALSE),"Do not enter data")</f>
        <v>Do not enter data</v>
      </c>
      <c r="C34" s="219" t="str">
        <f>IFERROR(VLOOKUP(Government_revenues_table[[#This Row],[GFS Classification]],[2]!Table6_GFS_codes_classification[#Data],COLUMNS($F:G)+3,FALSE),"Do not enter data")</f>
        <v>Do not enter data</v>
      </c>
      <c r="D34" s="219" t="str">
        <f>IFERROR(VLOOKUP(Government_revenues_table[[#This Row],[GFS Classification]],[2]!Table6_GFS_codes_classification[#Data],COLUMNS($F:H)+3,FALSE),"Do not enter data")</f>
        <v>Do not enter data</v>
      </c>
      <c r="E34" s="219" t="str">
        <f>IFERROR(VLOOKUP(Government_revenues_table[[#This Row],[GFS Classification]],[2]!Table6_GFS_codes_classification[#Data],COLUMNS($F:I)+3,FALSE),"Do not enter data")</f>
        <v>Do not enter data</v>
      </c>
      <c r="F34" s="259" t="s">
        <v>384</v>
      </c>
      <c r="G34" s="214" t="s">
        <v>318</v>
      </c>
      <c r="H34" s="256" t="s">
        <v>400</v>
      </c>
      <c r="I34" s="204" t="s">
        <v>304</v>
      </c>
      <c r="J34" s="257">
        <v>4229316</v>
      </c>
      <c r="K34" s="214" t="s">
        <v>57</v>
      </c>
    </row>
    <row r="35" spans="2:21" ht="36.6" customHeight="1">
      <c r="B35" s="219" t="s">
        <v>380</v>
      </c>
      <c r="C35" s="219" t="s">
        <v>380</v>
      </c>
      <c r="D35" s="219" t="s">
        <v>380</v>
      </c>
      <c r="E35" s="219" t="s">
        <v>380</v>
      </c>
      <c r="F35" s="258" t="s">
        <v>386</v>
      </c>
      <c r="G35" s="2" t="s">
        <v>318</v>
      </c>
      <c r="H35" s="256" t="s">
        <v>401</v>
      </c>
      <c r="I35" s="202" t="s">
        <v>301</v>
      </c>
      <c r="J35" s="257">
        <v>3021487</v>
      </c>
      <c r="K35" s="214" t="s">
        <v>57</v>
      </c>
    </row>
    <row r="36" spans="2:21" ht="43.15" customHeight="1">
      <c r="B36" s="219" t="str">
        <f>IFERROR(VLOOKUP(Government_revenues_table[[#This Row],[GFS Classification]],[2]!Table6_GFS_codes_classification[#Data],COLUMNS($F:F)+3,FALSE),"Do not enter data")</f>
        <v>Do not enter data</v>
      </c>
      <c r="C36" s="219" t="str">
        <f>IFERROR(VLOOKUP(Government_revenues_table[[#This Row],[GFS Classification]],[2]!Table6_GFS_codes_classification[#Data],COLUMNS($F:G)+3,FALSE),"Do not enter data")</f>
        <v>Do not enter data</v>
      </c>
      <c r="D36" s="219" t="str">
        <f>IFERROR(VLOOKUP(Government_revenues_table[[#This Row],[GFS Classification]],[2]!Table6_GFS_codes_classification[#Data],COLUMNS($F:H)+3,FALSE),"Do not enter data")</f>
        <v>Do not enter data</v>
      </c>
      <c r="E36" s="219" t="str">
        <f>IFERROR(VLOOKUP(Government_revenues_table[[#This Row],[GFS Classification]],[2]!Table6_GFS_codes_classification[#Data],COLUMNS($F:I)+3,FALSE),"Do not enter data")</f>
        <v>Do not enter data</v>
      </c>
      <c r="F36" s="258" t="s">
        <v>391</v>
      </c>
      <c r="G36" s="214" t="s">
        <v>318</v>
      </c>
      <c r="H36" s="256" t="s">
        <v>402</v>
      </c>
      <c r="I36" s="204" t="s">
        <v>304</v>
      </c>
      <c r="J36" s="257">
        <v>3004101</v>
      </c>
      <c r="K36" s="214" t="s">
        <v>57</v>
      </c>
    </row>
    <row r="37" spans="2:21">
      <c r="B37" s="219" t="s">
        <v>380</v>
      </c>
      <c r="C37" s="219" t="s">
        <v>380</v>
      </c>
      <c r="D37" s="219" t="s">
        <v>380</v>
      </c>
      <c r="E37" s="219" t="s">
        <v>380</v>
      </c>
      <c r="F37" s="259" t="s">
        <v>403</v>
      </c>
      <c r="G37" s="214" t="s">
        <v>318</v>
      </c>
      <c r="H37" s="256" t="s">
        <v>404</v>
      </c>
      <c r="I37" s="202" t="s">
        <v>301</v>
      </c>
      <c r="J37" s="257">
        <v>2549740</v>
      </c>
      <c r="K37" s="214" t="s">
        <v>57</v>
      </c>
    </row>
    <row r="38" spans="2:21">
      <c r="B38" s="219" t="s">
        <v>380</v>
      </c>
      <c r="C38" s="219" t="s">
        <v>380</v>
      </c>
      <c r="D38" s="219" t="s">
        <v>380</v>
      </c>
      <c r="E38" s="219" t="s">
        <v>380</v>
      </c>
      <c r="F38" s="259" t="s">
        <v>395</v>
      </c>
      <c r="G38" s="2" t="s">
        <v>318</v>
      </c>
      <c r="H38" s="256" t="s">
        <v>405</v>
      </c>
      <c r="I38" s="202" t="s">
        <v>301</v>
      </c>
      <c r="J38" s="257">
        <v>1819136</v>
      </c>
      <c r="K38" s="214" t="s">
        <v>57</v>
      </c>
    </row>
    <row r="39" spans="2:21">
      <c r="B39" s="219" t="str">
        <f>IFERROR(VLOOKUP(Government_revenues_table[[#This Row],[GFS Classification]],[2]!Table6_GFS_codes_classification[#Data],COLUMNS($F:F)+3,FALSE),"Do not enter data")</f>
        <v>Do not enter data</v>
      </c>
      <c r="C39" s="219" t="str">
        <f>IFERROR(VLOOKUP(Government_revenues_table[[#This Row],[GFS Classification]],[2]!Table6_GFS_codes_classification[#Data],COLUMNS($F:G)+3,FALSE),"Do not enter data")</f>
        <v>Do not enter data</v>
      </c>
      <c r="D39" s="219" t="str">
        <f>IFERROR(VLOOKUP(Government_revenues_table[[#This Row],[GFS Classification]],[2]!Table6_GFS_codes_classification[#Data],COLUMNS($F:H)+3,FALSE),"Do not enter data")</f>
        <v>Do not enter data</v>
      </c>
      <c r="E39" s="219" t="str">
        <f>IFERROR(VLOOKUP(Government_revenues_table[[#This Row],[GFS Classification]],[2]!Table6_GFS_codes_classification[#Data],COLUMNS($F:I)+3,FALSE),"Do not enter data")</f>
        <v>Do not enter data</v>
      </c>
      <c r="F39" s="259" t="s">
        <v>406</v>
      </c>
      <c r="G39" s="214" t="s">
        <v>318</v>
      </c>
      <c r="H39" s="256" t="s">
        <v>407</v>
      </c>
      <c r="I39" s="204" t="s">
        <v>303</v>
      </c>
      <c r="J39" s="257">
        <v>1639798</v>
      </c>
      <c r="K39" s="214" t="s">
        <v>57</v>
      </c>
    </row>
    <row r="40" spans="2:21" ht="27" customHeight="1">
      <c r="B40" s="219" t="str">
        <f>IFERROR(VLOOKUP(Government_revenues_table[[#This Row],[GFS Classification]],[2]!Table6_GFS_codes_classification[#Data],COLUMNS($F:F)+3,FALSE),"Do not enter data")</f>
        <v>Do not enter data</v>
      </c>
      <c r="C40" s="219" t="str">
        <f>IFERROR(VLOOKUP(Government_revenues_table[[#This Row],[GFS Classification]],[2]!Table6_GFS_codes_classification[#Data],COLUMNS($F:G)+3,FALSE),"Do not enter data")</f>
        <v>Do not enter data</v>
      </c>
      <c r="D40" s="219" t="str">
        <f>IFERROR(VLOOKUP(Government_revenues_table[[#This Row],[GFS Classification]],[2]!Table6_GFS_codes_classification[#Data],COLUMNS($F:H)+3,FALSE),"Do not enter data")</f>
        <v>Do not enter data</v>
      </c>
      <c r="E40" s="219" t="str">
        <f>IFERROR(VLOOKUP(Government_revenues_table[[#This Row],[GFS Classification]],[2]!Table6_GFS_codes_classification[#Data],COLUMNS($F:I)+3,FALSE),"Do not enter data")</f>
        <v>Do not enter data</v>
      </c>
      <c r="F40" s="259" t="s">
        <v>408</v>
      </c>
      <c r="G40" s="214" t="s">
        <v>318</v>
      </c>
      <c r="H40" s="256" t="s">
        <v>409</v>
      </c>
      <c r="I40" s="204" t="s">
        <v>304</v>
      </c>
      <c r="J40" s="257">
        <v>1629098</v>
      </c>
      <c r="K40" s="214" t="s">
        <v>57</v>
      </c>
    </row>
    <row r="41" spans="2:21" ht="27" customHeight="1">
      <c r="B41" s="219" t="str">
        <f>IFERROR(VLOOKUP(Government_revenues_table[[#This Row],[GFS Classification]],[2]!Table6_GFS_codes_classification[#Data],COLUMNS($F:F)+3,FALSE),"Do not enter data")</f>
        <v>Do not enter data</v>
      </c>
      <c r="C41" s="219" t="str">
        <f>IFERROR(VLOOKUP(Government_revenues_table[[#This Row],[GFS Classification]],[2]!Table6_GFS_codes_classification[#Data],COLUMNS($F:G)+3,FALSE),"Do not enter data")</f>
        <v>Do not enter data</v>
      </c>
      <c r="D41" s="219" t="str">
        <f>IFERROR(VLOOKUP(Government_revenues_table[[#This Row],[GFS Classification]],[2]!Table6_GFS_codes_classification[#Data],COLUMNS($F:H)+3,FALSE),"Do not enter data")</f>
        <v>Do not enter data</v>
      </c>
      <c r="E41" s="219" t="str">
        <f>IFERROR(VLOOKUP(Government_revenues_table[[#This Row],[GFS Classification]],[2]!Table6_GFS_codes_classification[#Data],COLUMNS($F:I)+3,FALSE),"Do not enter data")</f>
        <v>Do not enter data</v>
      </c>
      <c r="F41" s="259" t="s">
        <v>410</v>
      </c>
      <c r="G41" s="214" t="s">
        <v>318</v>
      </c>
      <c r="H41" s="256" t="s">
        <v>411</v>
      </c>
      <c r="I41" s="204" t="s">
        <v>304</v>
      </c>
      <c r="J41" s="257">
        <v>1564387</v>
      </c>
      <c r="K41" s="214" t="s">
        <v>57</v>
      </c>
    </row>
    <row r="42" spans="2:21" ht="30">
      <c r="B42" s="219" t="str">
        <f>IFERROR(VLOOKUP(Government_revenues_table[[#This Row],[GFS Classification]],[2]!Table6_GFS_codes_classification[#Data],COLUMNS($F:F)+3,FALSE),"Do not enter data")</f>
        <v>Do not enter data</v>
      </c>
      <c r="C42" s="219" t="str">
        <f>IFERROR(VLOOKUP(Government_revenues_table[[#This Row],[GFS Classification]],[2]!Table6_GFS_codes_classification[#Data],COLUMNS($F:G)+3,FALSE),"Do not enter data")</f>
        <v>Do not enter data</v>
      </c>
      <c r="D42" s="219" t="str">
        <f>IFERROR(VLOOKUP(Government_revenues_table[[#This Row],[GFS Classification]],[2]!Table6_GFS_codes_classification[#Data],COLUMNS($F:H)+3,FALSE),"Do not enter data")</f>
        <v>Do not enter data</v>
      </c>
      <c r="E42" s="219" t="str">
        <f>IFERROR(VLOOKUP(Government_revenues_table[[#This Row],[GFS Classification]],[2]!Table6_GFS_codes_classification[#Data],COLUMNS($F:I)+3,FALSE),"Do not enter data")</f>
        <v>Do not enter data</v>
      </c>
      <c r="F42" s="258" t="s">
        <v>386</v>
      </c>
      <c r="G42" s="214" t="s">
        <v>318</v>
      </c>
      <c r="H42" s="256" t="s">
        <v>412</v>
      </c>
      <c r="I42" s="204" t="s">
        <v>305</v>
      </c>
      <c r="J42" s="257">
        <v>1177566</v>
      </c>
      <c r="K42" s="214" t="s">
        <v>57</v>
      </c>
    </row>
    <row r="43" spans="2:21" ht="45">
      <c r="B43" s="219" t="str">
        <f>IFERROR(VLOOKUP(Government_revenues_table[[#This Row],[GFS Classification]],[2]!Table6_GFS_codes_classification[#Data],COLUMNS($F:F)+3,FALSE),"Do not enter data")</f>
        <v>Do not enter data</v>
      </c>
      <c r="C43" s="219" t="str">
        <f>IFERROR(VLOOKUP(Government_revenues_table[[#This Row],[GFS Classification]],[2]!Table6_GFS_codes_classification[#Data],COLUMNS($F:G)+3,FALSE),"Do not enter data")</f>
        <v>Do not enter data</v>
      </c>
      <c r="D43" s="219" t="str">
        <f>IFERROR(VLOOKUP(Government_revenues_table[[#This Row],[GFS Classification]],[2]!Table6_GFS_codes_classification[#Data],COLUMNS($F:H)+3,FALSE),"Do not enter data")</f>
        <v>Do not enter data</v>
      </c>
      <c r="E43" s="219" t="str">
        <f>IFERROR(VLOOKUP(Government_revenues_table[[#This Row],[GFS Classification]],[2]!Table6_GFS_codes_classification[#Data],COLUMNS($F:I)+3,FALSE),"Do not enter data")</f>
        <v>Do not enter data</v>
      </c>
      <c r="F43" s="258" t="s">
        <v>413</v>
      </c>
      <c r="G43" s="214" t="s">
        <v>318</v>
      </c>
      <c r="H43" s="256" t="s">
        <v>414</v>
      </c>
      <c r="I43" s="204" t="s">
        <v>304</v>
      </c>
      <c r="J43" s="257">
        <v>661400</v>
      </c>
      <c r="K43" s="214" t="s">
        <v>57</v>
      </c>
    </row>
    <row r="44" spans="2:21" ht="33.6" customHeight="1">
      <c r="B44" s="219" t="str">
        <f>IFERROR(VLOOKUP(Government_revenues_table[[#This Row],[GFS Classification]],[2]!Table6_GFS_codes_classification[#Data],COLUMNS($F:F)+3,FALSE),"Do not enter data")</f>
        <v>Do not enter data</v>
      </c>
      <c r="C44" s="219" t="str">
        <f>IFERROR(VLOOKUP(Government_revenues_table[[#This Row],[GFS Classification]],[2]!Table6_GFS_codes_classification[#Data],COLUMNS($F:G)+3,FALSE),"Do not enter data")</f>
        <v>Do not enter data</v>
      </c>
      <c r="D44" s="219" t="str">
        <f>IFERROR(VLOOKUP(Government_revenues_table[[#This Row],[GFS Classification]],[2]!Table6_GFS_codes_classification[#Data],COLUMNS($F:H)+3,FALSE),"Do not enter data")</f>
        <v>Do not enter data</v>
      </c>
      <c r="E44" s="219" t="str">
        <f>IFERROR(VLOOKUP(Government_revenues_table[[#This Row],[GFS Classification]],[2]!Table6_GFS_codes_classification[#Data],COLUMNS($F:I)+3,FALSE),"Do not enter data")</f>
        <v>Do not enter data</v>
      </c>
      <c r="F44" s="259" t="s">
        <v>408</v>
      </c>
      <c r="G44" s="214" t="s">
        <v>318</v>
      </c>
      <c r="H44" s="256" t="s">
        <v>415</v>
      </c>
      <c r="I44" s="204" t="s">
        <v>304</v>
      </c>
      <c r="J44" s="257">
        <v>291382</v>
      </c>
      <c r="K44" s="214" t="s">
        <v>57</v>
      </c>
    </row>
    <row r="45" spans="2:21">
      <c r="B45" s="219" t="s">
        <v>380</v>
      </c>
      <c r="C45" s="219" t="s">
        <v>380</v>
      </c>
      <c r="D45" s="219" t="s">
        <v>380</v>
      </c>
      <c r="E45" s="219" t="s">
        <v>380</v>
      </c>
      <c r="F45" s="259" t="s">
        <v>403</v>
      </c>
      <c r="G45" s="214" t="s">
        <v>318</v>
      </c>
      <c r="H45" s="256" t="s">
        <v>416</v>
      </c>
      <c r="I45" s="202" t="s">
        <v>301</v>
      </c>
      <c r="J45" s="257">
        <v>262483</v>
      </c>
      <c r="K45" s="214" t="s">
        <v>57</v>
      </c>
    </row>
    <row r="46" spans="2:21" ht="45">
      <c r="B46" s="219" t="str">
        <f>IFERROR(VLOOKUP(Government_revenues_table[[#This Row],[GFS Classification]],[2]!Table6_GFS_codes_classification[#Data],COLUMNS($F:F)+3,FALSE),"Do not enter data")</f>
        <v>Do not enter data</v>
      </c>
      <c r="C46" s="219" t="str">
        <f>IFERROR(VLOOKUP(Government_revenues_table[[#This Row],[GFS Classification]],[2]!Table6_GFS_codes_classification[#Data],COLUMNS($F:G)+3,FALSE),"Do not enter data")</f>
        <v>Do not enter data</v>
      </c>
      <c r="D46" s="219" t="str">
        <f>IFERROR(VLOOKUP(Government_revenues_table[[#This Row],[GFS Classification]],[2]!Table6_GFS_codes_classification[#Data],COLUMNS($F:H)+3,FALSE),"Do not enter data")</f>
        <v>Do not enter data</v>
      </c>
      <c r="E46" s="219" t="str">
        <f>IFERROR(VLOOKUP(Government_revenues_table[[#This Row],[GFS Classification]],[2]!Table6_GFS_codes_classification[#Data],COLUMNS($F:I)+3,FALSE),"Do not enter data")</f>
        <v>Do not enter data</v>
      </c>
      <c r="F46" s="258" t="s">
        <v>417</v>
      </c>
      <c r="G46" s="214" t="s">
        <v>318</v>
      </c>
      <c r="H46" s="256" t="s">
        <v>418</v>
      </c>
      <c r="I46" s="204" t="s">
        <v>304</v>
      </c>
      <c r="J46" s="257">
        <v>120000</v>
      </c>
      <c r="K46" s="214" t="s">
        <v>57</v>
      </c>
    </row>
    <row r="47" spans="2:21">
      <c r="B47" s="219" t="str">
        <f>IFERROR(VLOOKUP(Government_revenues_table[[#This Row],[GFS Classification]],[2]!Table6_GFS_codes_classification[#Data],COLUMNS($F:F)+3,FALSE),"Do not enter data")</f>
        <v>Do not enter data</v>
      </c>
      <c r="C47" s="219" t="str">
        <f>IFERROR(VLOOKUP(Government_revenues_table[[#This Row],[GFS Classification]],[2]!Table6_GFS_codes_classification[#Data],COLUMNS($F:G)+3,FALSE),"Do not enter data")</f>
        <v>Do not enter data</v>
      </c>
      <c r="D47" s="219" t="str">
        <f>IFERROR(VLOOKUP(Government_revenues_table[[#This Row],[GFS Classification]],[2]!Table6_GFS_codes_classification[#Data],COLUMNS($F:H)+3,FALSE),"Do not enter data")</f>
        <v>Do not enter data</v>
      </c>
      <c r="E47" s="219" t="str">
        <f>IFERROR(VLOOKUP(Government_revenues_table[[#This Row],[GFS Classification]],[2]!Table6_GFS_codes_classification[#Data],COLUMNS($F:I)+3,FALSE),"Do not enter data")</f>
        <v>Do not enter data</v>
      </c>
      <c r="F47" s="259" t="s">
        <v>419</v>
      </c>
      <c r="G47" s="214" t="s">
        <v>318</v>
      </c>
      <c r="H47" s="256" t="s">
        <v>420</v>
      </c>
      <c r="I47" s="202" t="s">
        <v>301</v>
      </c>
      <c r="J47" s="257">
        <v>55202</v>
      </c>
      <c r="K47" s="214" t="s">
        <v>57</v>
      </c>
    </row>
    <row r="48" spans="2:21">
      <c r="B48" s="219" t="s">
        <v>380</v>
      </c>
      <c r="C48" s="219" t="s">
        <v>380</v>
      </c>
      <c r="D48" s="219" t="s">
        <v>380</v>
      </c>
      <c r="E48" s="219" t="s">
        <v>380</v>
      </c>
      <c r="F48" s="259" t="s">
        <v>419</v>
      </c>
      <c r="G48" s="2" t="s">
        <v>318</v>
      </c>
      <c r="H48" s="256" t="s">
        <v>421</v>
      </c>
      <c r="I48" s="202" t="s">
        <v>301</v>
      </c>
      <c r="J48" s="257">
        <v>25000</v>
      </c>
      <c r="K48" s="214" t="s">
        <v>57</v>
      </c>
    </row>
    <row r="49" spans="6:11" ht="15.6" thickBot="1">
      <c r="J49" s="223"/>
    </row>
    <row r="50" spans="6:11" ht="15.6" thickBot="1">
      <c r="I50" s="224" t="s">
        <v>422</v>
      </c>
      <c r="J50" s="225">
        <f>J52/'Part 1 - About'!E45</f>
        <v>197296630.79154262</v>
      </c>
    </row>
    <row r="51" spans="6:11" ht="21" customHeight="1" thickBot="1">
      <c r="J51" s="223"/>
    </row>
    <row r="52" spans="6:11" ht="15.6" thickBot="1">
      <c r="I52" s="224" t="s">
        <v>423</v>
      </c>
      <c r="J52" s="226">
        <f>SUM(Government_revenues_table[[#All],[Revenue value]])</f>
        <v>1809348212</v>
      </c>
    </row>
    <row r="56" spans="6:11" ht="24">
      <c r="F56" s="218" t="s">
        <v>424</v>
      </c>
      <c r="G56" s="218"/>
      <c r="H56" s="227"/>
      <c r="I56" s="227"/>
      <c r="J56" s="227"/>
      <c r="K56" s="227"/>
    </row>
    <row r="57" spans="6:11">
      <c r="F57" s="228" t="s">
        <v>425</v>
      </c>
      <c r="G57" s="229"/>
      <c r="H57" s="229"/>
      <c r="I57" s="229"/>
      <c r="J57" s="230"/>
      <c r="K57" s="229"/>
    </row>
    <row r="58" spans="6:11">
      <c r="F58" s="228"/>
      <c r="G58" s="229"/>
      <c r="H58" s="229"/>
      <c r="I58" s="229"/>
      <c r="J58" s="230"/>
      <c r="K58" s="229"/>
    </row>
    <row r="59" spans="6:11">
      <c r="F59" s="228"/>
      <c r="G59" s="229"/>
      <c r="H59" s="229"/>
      <c r="I59" s="229"/>
      <c r="J59" s="230"/>
      <c r="K59" s="229"/>
    </row>
    <row r="60" spans="6:11">
      <c r="F60" s="228" t="s">
        <v>426</v>
      </c>
      <c r="G60" s="229" t="s">
        <v>427</v>
      </c>
      <c r="H60" s="229"/>
      <c r="I60" s="229"/>
      <c r="J60" s="230"/>
      <c r="K60" s="229"/>
    </row>
    <row r="61" spans="6:11" ht="24" customHeight="1">
      <c r="F61" s="228"/>
      <c r="G61" s="231" t="s">
        <v>311</v>
      </c>
      <c r="H61" s="231" t="s">
        <v>373</v>
      </c>
      <c r="I61" s="231" t="s">
        <v>374</v>
      </c>
      <c r="J61" s="232" t="s">
        <v>375</v>
      </c>
      <c r="K61" s="231" t="s">
        <v>353</v>
      </c>
    </row>
    <row r="62" spans="6:11" ht="15.6" thickBot="1">
      <c r="F62" s="228"/>
      <c r="G62" s="233" t="s">
        <v>428</v>
      </c>
      <c r="H62" s="233"/>
      <c r="I62" s="233"/>
      <c r="J62" s="234"/>
      <c r="K62" s="233"/>
    </row>
    <row r="63" spans="6:11" ht="15.6" thickTop="1">
      <c r="F63" s="228" t="s">
        <v>429</v>
      </c>
      <c r="G63" s="229" t="s">
        <v>430</v>
      </c>
      <c r="H63" s="229"/>
      <c r="I63" s="229"/>
      <c r="J63" s="230"/>
      <c r="K63" s="229"/>
    </row>
    <row r="64" spans="6:11">
      <c r="F64" s="228" t="s">
        <v>431</v>
      </c>
      <c r="G64" s="229" t="s">
        <v>432</v>
      </c>
      <c r="H64" s="229"/>
      <c r="I64" s="229"/>
      <c r="J64" s="230"/>
      <c r="K64" s="229"/>
    </row>
    <row r="65" spans="6:14">
      <c r="F65" s="228"/>
      <c r="G65" s="229"/>
      <c r="H65" s="229"/>
      <c r="I65" s="229"/>
      <c r="J65" s="230"/>
      <c r="K65" s="229"/>
    </row>
    <row r="66" spans="6:14">
      <c r="F66" s="228"/>
      <c r="G66" s="229"/>
      <c r="H66" s="229"/>
      <c r="I66" s="229"/>
      <c r="J66" s="230"/>
      <c r="K66" s="229"/>
    </row>
    <row r="67" spans="6:14" ht="18.75" customHeight="1">
      <c r="F67" s="228"/>
      <c r="G67" s="229"/>
      <c r="H67" s="229"/>
      <c r="I67" s="229"/>
      <c r="J67" s="230"/>
      <c r="K67" s="229"/>
    </row>
    <row r="68" spans="6:14" ht="15.75" customHeight="1">
      <c r="F68" s="228"/>
      <c r="G68" s="229"/>
      <c r="H68" s="229"/>
      <c r="I68" s="229"/>
      <c r="J68" s="230"/>
      <c r="K68" s="229"/>
    </row>
    <row r="69" spans="6:14">
      <c r="F69" s="228"/>
      <c r="G69" s="229"/>
      <c r="H69" s="229"/>
      <c r="I69" s="229"/>
      <c r="J69" s="230"/>
      <c r="K69" s="229"/>
    </row>
    <row r="70" spans="6:14">
      <c r="F70" s="228"/>
      <c r="G70" s="229"/>
      <c r="H70" s="229"/>
      <c r="I70" s="229"/>
      <c r="J70" s="230"/>
      <c r="K70" s="229"/>
    </row>
    <row r="71" spans="6:14">
      <c r="F71" s="29"/>
      <c r="G71" s="29"/>
      <c r="H71" s="29"/>
      <c r="I71" s="29"/>
      <c r="J71" s="29"/>
      <c r="K71" s="29"/>
    </row>
    <row r="72" spans="6:14" ht="15.75" customHeight="1" thickBot="1">
      <c r="F72" s="308"/>
      <c r="G72" s="308"/>
      <c r="H72" s="308"/>
      <c r="I72" s="308"/>
      <c r="J72" s="308"/>
      <c r="K72" s="308"/>
      <c r="L72" s="308"/>
      <c r="M72" s="308"/>
      <c r="N72" s="308"/>
    </row>
    <row r="73" spans="6:14">
      <c r="F73" s="309"/>
      <c r="G73" s="309"/>
      <c r="H73" s="309"/>
      <c r="I73" s="309"/>
      <c r="J73" s="309"/>
      <c r="K73" s="309"/>
      <c r="L73" s="309"/>
      <c r="M73" s="309"/>
      <c r="N73" s="309"/>
    </row>
    <row r="74" spans="6:14" ht="15.6" thickBot="1">
      <c r="F74" s="283" t="s">
        <v>116</v>
      </c>
      <c r="G74" s="284"/>
      <c r="H74" s="284"/>
      <c r="I74" s="284"/>
      <c r="J74" s="284"/>
      <c r="K74" s="284"/>
      <c r="L74" s="284"/>
      <c r="M74" s="284"/>
      <c r="N74" s="284"/>
    </row>
    <row r="75" spans="6:14">
      <c r="F75" s="285" t="s">
        <v>117</v>
      </c>
      <c r="G75" s="286"/>
      <c r="H75" s="286"/>
      <c r="I75" s="286"/>
      <c r="J75" s="286"/>
      <c r="K75" s="286"/>
      <c r="L75" s="286"/>
      <c r="M75" s="286"/>
      <c r="N75" s="286"/>
    </row>
    <row r="76" spans="6:14" ht="15.6" thickBot="1">
      <c r="F76" s="310"/>
      <c r="G76" s="310"/>
      <c r="H76" s="310"/>
      <c r="I76" s="310"/>
      <c r="J76" s="310"/>
      <c r="K76" s="310"/>
      <c r="L76" s="310"/>
      <c r="M76" s="310"/>
      <c r="N76" s="310"/>
    </row>
    <row r="77" spans="6:14">
      <c r="F77" s="45" t="s">
        <v>34</v>
      </c>
      <c r="G77" s="46"/>
      <c r="H77" s="47"/>
      <c r="I77" s="46"/>
      <c r="J77" s="46"/>
      <c r="K77" s="217"/>
      <c r="L77" s="217"/>
      <c r="M77" s="217"/>
      <c r="N77" s="217"/>
    </row>
    <row r="78" spans="6:14" ht="15.75" customHeight="1">
      <c r="F78" s="263" t="s">
        <v>118</v>
      </c>
      <c r="G78" s="263"/>
      <c r="H78" s="263"/>
      <c r="I78" s="263"/>
      <c r="J78" s="263"/>
      <c r="K78" s="216"/>
      <c r="L78" s="216"/>
      <c r="M78" s="216"/>
      <c r="N78" s="216"/>
    </row>
    <row r="79" spans="6:14">
      <c r="F79" s="49" t="s">
        <v>119</v>
      </c>
      <c r="G79" s="48"/>
      <c r="H79" s="50"/>
      <c r="I79" s="48"/>
      <c r="J79" s="51"/>
      <c r="K79" s="217"/>
      <c r="L79" s="217"/>
      <c r="M79" s="217"/>
      <c r="N79" s="217"/>
    </row>
  </sheetData>
  <sheetProtection insertRows="0"/>
  <protectedRanges>
    <protectedRange algorithmName="SHA-512" hashValue="19r0bVvPR7yZA0UiYij7Tv1CBk3noIABvFePbLhCJ4nk3L6A+Fy+RdPPS3STf+a52x4pG2PQK4FAkXK9epnlIA==" saltValue="gQC4yrLvnbJqxYZ0KSEoZA==" spinCount="100000" sqref="K50 F39:G39 G22:G38 G40:G48 I22:K27 I45:K45 J44:K44 I47:K48 J46:K46 J43:K43 J42:K42 J41:K41 J40:K40 I37:K39 J36:K36 I29:K33 J28:K28 I35:K35 J34:K34" name="Government revenues"/>
    <protectedRange algorithmName="SHA-512" hashValue="19r0bVvPR7yZA0UiYij7Tv1CBk3noIABvFePbLhCJ4nk3L6A+Fy+RdPPS3STf+a52x4pG2PQK4FAkXK9epnlIA==" saltValue="gQC4yrLvnbJqxYZ0KSEoZA==" spinCount="100000" sqref="F22" name="Government revenues_2"/>
    <protectedRange algorithmName="SHA-512" hashValue="19r0bVvPR7yZA0UiYij7Tv1CBk3noIABvFePbLhCJ4nk3L6A+Fy+RdPPS3STf+a52x4pG2PQK4FAkXK9epnlIA==" saltValue="gQC4yrLvnbJqxYZ0KSEoZA==" spinCount="100000" sqref="F23:F25" name="Government revenues_3"/>
    <protectedRange algorithmName="SHA-512" hashValue="19r0bVvPR7yZA0UiYij7Tv1CBk3noIABvFePbLhCJ4nk3L6A+Fy+RdPPS3STf+a52x4pG2PQK4FAkXK9epnlIA==" saltValue="gQC4yrLvnbJqxYZ0KSEoZA==" spinCount="100000" sqref="F26:F27" name="Government revenues_4"/>
    <protectedRange algorithmName="SHA-512" hashValue="19r0bVvPR7yZA0UiYij7Tv1CBk3noIABvFePbLhCJ4nk3L6A+Fy+RdPPS3STf+a52x4pG2PQK4FAkXK9epnlIA==" saltValue="gQC4yrLvnbJqxYZ0KSEoZA==" spinCount="100000" sqref="F28" name="Government revenues_5"/>
    <protectedRange algorithmName="SHA-512" hashValue="19r0bVvPR7yZA0UiYij7Tv1CBk3noIABvFePbLhCJ4nk3L6A+Fy+RdPPS3STf+a52x4pG2PQK4FAkXK9epnlIA==" saltValue="gQC4yrLvnbJqxYZ0KSEoZA==" spinCount="100000" sqref="F29" name="Government revenues_6"/>
    <protectedRange algorithmName="SHA-512" hashValue="19r0bVvPR7yZA0UiYij7Tv1CBk3noIABvFePbLhCJ4nk3L6A+Fy+RdPPS3STf+a52x4pG2PQK4FAkXK9epnlIA==" saltValue="gQC4yrLvnbJqxYZ0KSEoZA==" spinCount="100000" sqref="F30" name="Government revenues_7"/>
    <protectedRange algorithmName="SHA-512" hashValue="19r0bVvPR7yZA0UiYij7Tv1CBk3noIABvFePbLhCJ4nk3L6A+Fy+RdPPS3STf+a52x4pG2PQK4FAkXK9epnlIA==" saltValue="gQC4yrLvnbJqxYZ0KSEoZA==" spinCount="100000" sqref="F31" name="Government revenues_8"/>
    <protectedRange algorithmName="SHA-512" hashValue="19r0bVvPR7yZA0UiYij7Tv1CBk3noIABvFePbLhCJ4nk3L6A+Fy+RdPPS3STf+a52x4pG2PQK4FAkXK9epnlIA==" saltValue="gQC4yrLvnbJqxYZ0KSEoZA==" spinCount="100000" sqref="F32" name="Government revenues_9"/>
    <protectedRange algorithmName="SHA-512" hashValue="19r0bVvPR7yZA0UiYij7Tv1CBk3noIABvFePbLhCJ4nk3L6A+Fy+RdPPS3STf+a52x4pG2PQK4FAkXK9epnlIA==" saltValue="gQC4yrLvnbJqxYZ0KSEoZA==" spinCount="100000" sqref="F33:F34" name="Government revenues_10"/>
    <protectedRange algorithmName="SHA-512" hashValue="19r0bVvPR7yZA0UiYij7Tv1CBk3noIABvFePbLhCJ4nk3L6A+Fy+RdPPS3STf+a52x4pG2PQK4FAkXK9epnlIA==" saltValue="gQC4yrLvnbJqxYZ0KSEoZA==" spinCount="100000" sqref="F35" name="Government revenues_11"/>
    <protectedRange algorithmName="SHA-512" hashValue="19r0bVvPR7yZA0UiYij7Tv1CBk3noIABvFePbLhCJ4nk3L6A+Fy+RdPPS3STf+a52x4pG2PQK4FAkXK9epnlIA==" saltValue="gQC4yrLvnbJqxYZ0KSEoZA==" spinCount="100000" sqref="F36" name="Government revenues_12"/>
    <protectedRange algorithmName="SHA-512" hashValue="19r0bVvPR7yZA0UiYij7Tv1CBk3noIABvFePbLhCJ4nk3L6A+Fy+RdPPS3STf+a52x4pG2PQK4FAkXK9epnlIA==" saltValue="gQC4yrLvnbJqxYZ0KSEoZA==" spinCount="100000" sqref="F37" name="Government revenues_13"/>
    <protectedRange algorithmName="SHA-512" hashValue="19r0bVvPR7yZA0UiYij7Tv1CBk3noIABvFePbLhCJ4nk3L6A+Fy+RdPPS3STf+a52x4pG2PQK4FAkXK9epnlIA==" saltValue="gQC4yrLvnbJqxYZ0KSEoZA==" spinCount="100000" sqref="F38" name="Government revenues_14"/>
    <protectedRange algorithmName="SHA-512" hashValue="19r0bVvPR7yZA0UiYij7Tv1CBk3noIABvFePbLhCJ4nk3L6A+Fy+RdPPS3STf+a52x4pG2PQK4FAkXK9epnlIA==" saltValue="gQC4yrLvnbJqxYZ0KSEoZA==" spinCount="100000" sqref="F40" name="Government revenues_15"/>
    <protectedRange algorithmName="SHA-512" hashValue="19r0bVvPR7yZA0UiYij7Tv1CBk3noIABvFePbLhCJ4nk3L6A+Fy+RdPPS3STf+a52x4pG2PQK4FAkXK9epnlIA==" saltValue="gQC4yrLvnbJqxYZ0KSEoZA==" spinCount="100000" sqref="F41" name="Government revenues_16"/>
    <protectedRange algorithmName="SHA-512" hashValue="19r0bVvPR7yZA0UiYij7Tv1CBk3noIABvFePbLhCJ4nk3L6A+Fy+RdPPS3STf+a52x4pG2PQK4FAkXK9epnlIA==" saltValue="gQC4yrLvnbJqxYZ0KSEoZA==" spinCount="100000" sqref="F42" name="Government revenues_17"/>
    <protectedRange algorithmName="SHA-512" hashValue="19r0bVvPR7yZA0UiYij7Tv1CBk3noIABvFePbLhCJ4nk3L6A+Fy+RdPPS3STf+a52x4pG2PQK4FAkXK9epnlIA==" saltValue="gQC4yrLvnbJqxYZ0KSEoZA==" spinCount="100000" sqref="F43" name="Government revenues_18"/>
    <protectedRange algorithmName="SHA-512" hashValue="19r0bVvPR7yZA0UiYij7Tv1CBk3noIABvFePbLhCJ4nk3L6A+Fy+RdPPS3STf+a52x4pG2PQK4FAkXK9epnlIA==" saltValue="gQC4yrLvnbJqxYZ0KSEoZA==" spinCount="100000" sqref="F44" name="Government revenues_19"/>
    <protectedRange algorithmName="SHA-512" hashValue="19r0bVvPR7yZA0UiYij7Tv1CBk3noIABvFePbLhCJ4nk3L6A+Fy+RdPPS3STf+a52x4pG2PQK4FAkXK9epnlIA==" saltValue="gQC4yrLvnbJqxYZ0KSEoZA==" spinCount="100000" sqref="F45" name="Government revenues_20"/>
    <protectedRange algorithmName="SHA-512" hashValue="19r0bVvPR7yZA0UiYij7Tv1CBk3noIABvFePbLhCJ4nk3L6A+Fy+RdPPS3STf+a52x4pG2PQK4FAkXK9epnlIA==" saltValue="gQC4yrLvnbJqxYZ0KSEoZA==" spinCount="100000" sqref="F46" name="Government revenues_21"/>
    <protectedRange algorithmName="SHA-512" hashValue="19r0bVvPR7yZA0UiYij7Tv1CBk3noIABvFePbLhCJ4nk3L6A+Fy+RdPPS3STf+a52x4pG2PQK4FAkXK9epnlIA==" saltValue="gQC4yrLvnbJqxYZ0KSEoZA==" spinCount="100000" sqref="F47:F48" name="Government revenues_22"/>
    <protectedRange algorithmName="SHA-512" hashValue="19r0bVvPR7yZA0UiYij7Tv1CBk3noIABvFePbLhCJ4nk3L6A+Fy+RdPPS3STf+a52x4pG2PQK4FAkXK9epnlIA==" saltValue="gQC4yrLvnbJqxYZ0KSEoZA==" spinCount="100000" sqref="I44" name="Government revenues_23"/>
    <protectedRange algorithmName="SHA-512" hashValue="19r0bVvPR7yZA0UiYij7Tv1CBk3noIABvFePbLhCJ4nk3L6A+Fy+RdPPS3STf+a52x4pG2PQK4FAkXK9epnlIA==" saltValue="gQC4yrLvnbJqxYZ0KSEoZA==" spinCount="100000" sqref="I46" name="Government revenues_24"/>
    <protectedRange algorithmName="SHA-512" hashValue="19r0bVvPR7yZA0UiYij7Tv1CBk3noIABvFePbLhCJ4nk3L6A+Fy+RdPPS3STf+a52x4pG2PQK4FAkXK9epnlIA==" saltValue="gQC4yrLvnbJqxYZ0KSEoZA==" spinCount="100000" sqref="I43" name="Government revenues_26"/>
    <protectedRange algorithmName="SHA-512" hashValue="19r0bVvPR7yZA0UiYij7Tv1CBk3noIABvFePbLhCJ4nk3L6A+Fy+RdPPS3STf+a52x4pG2PQK4FAkXK9epnlIA==" saltValue="gQC4yrLvnbJqxYZ0KSEoZA==" spinCount="100000" sqref="I42" name="Government revenues_27"/>
    <protectedRange algorithmName="SHA-512" hashValue="19r0bVvPR7yZA0UiYij7Tv1CBk3noIABvFePbLhCJ4nk3L6A+Fy+RdPPS3STf+a52x4pG2PQK4FAkXK9epnlIA==" saltValue="gQC4yrLvnbJqxYZ0KSEoZA==" spinCount="100000" sqref="I41" name="Government revenues_28"/>
    <protectedRange algorithmName="SHA-512" hashValue="19r0bVvPR7yZA0UiYij7Tv1CBk3noIABvFePbLhCJ4nk3L6A+Fy+RdPPS3STf+a52x4pG2PQK4FAkXK9epnlIA==" saltValue="gQC4yrLvnbJqxYZ0KSEoZA==" spinCount="100000" sqref="I40" name="Government revenues_29"/>
    <protectedRange algorithmName="SHA-512" hashValue="19r0bVvPR7yZA0UiYij7Tv1CBk3noIABvFePbLhCJ4nk3L6A+Fy+RdPPS3STf+a52x4pG2PQK4FAkXK9epnlIA==" saltValue="gQC4yrLvnbJqxYZ0KSEoZA==" spinCount="100000" sqref="I36" name="Government revenues_30"/>
    <protectedRange algorithmName="SHA-512" hashValue="19r0bVvPR7yZA0UiYij7Tv1CBk3noIABvFePbLhCJ4nk3L6A+Fy+RdPPS3STf+a52x4pG2PQK4FAkXK9epnlIA==" saltValue="gQC4yrLvnbJqxYZ0KSEoZA==" spinCount="100000" sqref="I28" name="Government revenues_31"/>
    <protectedRange algorithmName="SHA-512" hashValue="19r0bVvPR7yZA0UiYij7Tv1CBk3noIABvFePbLhCJ4nk3L6A+Fy+RdPPS3STf+a52x4pG2PQK4FAkXK9epnlIA==" saltValue="gQC4yrLvnbJqxYZ0KSEoZA==" spinCount="100000" sqref="I34" name="Government revenues_32"/>
  </protectedRanges>
  <mergeCells count="23">
    <mergeCell ref="F78:J78"/>
    <mergeCell ref="F20:K20"/>
    <mergeCell ref="M21:N21"/>
    <mergeCell ref="M22:N25"/>
    <mergeCell ref="M26:N26"/>
    <mergeCell ref="F72:N72"/>
    <mergeCell ref="F73:N73"/>
    <mergeCell ref="F74:N74"/>
    <mergeCell ref="F75:N75"/>
    <mergeCell ref="F76:N76"/>
    <mergeCell ref="P28:U28"/>
    <mergeCell ref="F14:N14"/>
    <mergeCell ref="F15:N15"/>
    <mergeCell ref="F16:N16"/>
    <mergeCell ref="F18:K18"/>
    <mergeCell ref="M18:N18"/>
    <mergeCell ref="M19:N19"/>
    <mergeCell ref="F13:N13"/>
    <mergeCell ref="F8:N8"/>
    <mergeCell ref="F9:N9"/>
    <mergeCell ref="F10:N10"/>
    <mergeCell ref="F11:N11"/>
    <mergeCell ref="F12:N12"/>
  </mergeCells>
  <dataValidations count="9">
    <dataValidation type="textLength" allowBlank="1" showInputMessage="1" showErrorMessage="1" errorTitle="Не изменяйте эти ячейки" error="Не изменяйте эти ячейки" sqref="I20:K20 F20:H21 J21:K21 M18:N19 G57:K57 F56:F57 M21:N27 M32:N32 I52 I50" xr:uid="{3063125B-E7B5-4CE7-825B-D93C65F95CA1}">
      <formula1>10000</formula1>
      <formula2>50000</formula2>
    </dataValidation>
    <dataValidation allowBlank="1" showInputMessage="1" showErrorMessage="1" errorTitle="Не изменяйте эти ячейки" error="Не изменяйте эти ячейки" sqref="I21" xr:uid="{2A25A13D-789E-48EC-950F-C6B3EB765A5D}"/>
    <dataValidation type="whole" allowBlank="1" showInputMessage="1" showErrorMessage="1" sqref="F71:K71" xr:uid="{E111FE75-D14F-4447-A01E-9A38ABB9EF0A}">
      <formula1>10000</formula1>
      <formula2>50000</formula2>
    </dataValidation>
    <dataValidation type="textLength" allowBlank="1" showInputMessage="1" showErrorMessage="1" sqref="F19:K19 M20:N20 F76:N76 B72:E79 B7:E20 F7:N7 F72:N73 B49:H55 K49:N55 I53:J55 I49:J49 L28:O30 L31:N31 L32 I51 L56:N71 O7:O27 L18:L27 A7:A79 O31:O71 L33:N48" xr:uid="{A43D3838-899A-4AD9-97FC-560FA9570035}">
      <formula1>9999999</formula1>
      <formula2>99999999</formula2>
    </dataValidation>
    <dataValidation type="textLength" allowBlank="1" showInputMessage="1" showErrorMessage="1" errorTitle="Не изменяйте эти ячейки" error="Не изменяйте эти ячейки" sqref="K77:N79" xr:uid="{086BEE08-19F8-4D5F-B767-5A719B70518B}">
      <formula1>9999999</formula1>
      <formula2>99999999</formula2>
    </dataValidation>
    <dataValidation type="whole" allowBlank="1" showInputMessage="1" showErrorMessage="1" errorTitle="Не изменяйте эти ячейки" error="Не изменяйте эти ячейки" sqref="F77:J79 F74:N75 F18:K18 F8:N17" xr:uid="{FCC92E4F-BE9C-4014-BEA6-C6A6A5787789}">
      <formula1>10000</formula1>
      <formula2>50000</formula2>
    </dataValidation>
    <dataValidation allowBlank="1" showInputMessage="1" showErrorMessage="1" promptTitle="Получающий государственный орган" sqref="I46 I22:I44" xr:uid="{C49A7F7F-2B29-4CF1-A742-2B87F225F152}"/>
    <dataValidation type="list" allowBlank="1" showInputMessage="1" showErrorMessage="1" sqref="F29 F31" xr:uid="{605CAED7-FF47-477C-9EB5-1A3758D1F725}">
      <formula1>GFS_list</formula1>
    </dataValidation>
    <dataValidation type="decimal" operator="notBetween" allowBlank="1" showInputMessage="1" showErrorMessage="1" errorTitle="Количество" error="Введите только числа" promptTitle="Размер доходов" prompt="Пожалуйста, укажите совокупное значение каждого потока доходов, раскрытого правительством, включая доходы, не подвергшиеся выверке." sqref="J22:J48" xr:uid="{28CBCDD6-FAE4-465D-A950-51261E38E6F6}">
      <formula1>0.1</formula1>
      <formula2>0.2</formula2>
    </dataValidation>
  </dataValidations>
  <hyperlinks>
    <hyperlink ref="F20" r:id="rId1" location="r4-1" display="EITI Requirement 4.1" xr:uid="{7021E5A8-3177-44DD-9618-5A6B8F0FDBFC}"/>
    <hyperlink ref="M19" r:id="rId2" location="r5-1" display="EITI Requirement 5.1" xr:uid="{13007448-222B-45B3-BB16-CFEEB98758F0}"/>
    <hyperlink ref="F74:J74" r:id="rId3" display="For the latest version of Summary data templates, see  https://eiti.org/summary-data-template" xr:uid="{EAB08455-C7EC-4C6A-8C16-4863502C53AE}"/>
    <hyperlink ref="F74:L74" r:id="rId4" display="Последняя редакция Шаблонов сводных данных доступна по этой ссылке: https://eiti.org/ru/document/eiti-summary-data-template" xr:uid="{8F86E341-B34A-4CF0-A320-5182DFDFB6CF}"/>
    <hyperlink ref="F75:J75" r:id="rId5" display="Give us your feedback or report a conflict in the data! Write to us at  data@eiti.org" xr:uid="{9C70F7C7-C70F-48E3-AEE5-FCC831AFB2B9}"/>
    <hyperlink ref="M26:N26" r:id="rId6" display="Для получения дополнительных инструкций перейдите по ссылке https://eiti.org/ru/document/eiti-summary-data-template" xr:uid="{F182F403-0EDA-4BF2-B855-7176A5C6C33E}"/>
  </hyperlinks>
  <pageMargins left="0.7" right="0.7" top="0.75" bottom="0.75" header="0.3" footer="0.3"/>
  <pageSetup paperSize="9" orientation="portrait" r:id="rId7"/>
  <colBreaks count="1" manualBreakCount="1">
    <brk id="12" max="1048575" man="1"/>
  </colBreaks>
  <drawing r:id="rId8"/>
  <tableParts count="1">
    <tablePart r:id="rId9"/>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F06E2E-327D-4A5A-B3F4-CE026240A0EB}">
  <dimension ref="B2:N23"/>
  <sheetViews>
    <sheetView showGridLines="0" zoomScaleNormal="100" workbookViewId="0">
      <selection activeCell="D28" sqref="D28"/>
    </sheetView>
  </sheetViews>
  <sheetFormatPr defaultColWidth="9.28515625" defaultRowHeight="15"/>
  <cols>
    <col min="1" max="1" width="2.5703125" style="235" customWidth="1"/>
    <col min="2" max="2" width="1" style="235" customWidth="1"/>
    <col min="3" max="3" width="49.7109375" style="235" customWidth="1"/>
    <col min="4" max="4" width="26" style="235" bestFit="1" customWidth="1"/>
    <col min="5" max="5" width="30.5703125" style="235" bestFit="1" customWidth="1"/>
    <col min="6" max="6" width="35" style="235" customWidth="1"/>
    <col min="7" max="7" width="34.28515625" style="235" bestFit="1" customWidth="1"/>
    <col min="8" max="8" width="22.7109375" style="235" bestFit="1" customWidth="1"/>
    <col min="9" max="9" width="27.28515625" style="235" bestFit="1" customWidth="1"/>
    <col min="10" max="10" width="22" style="235" bestFit="1" customWidth="1"/>
    <col min="11" max="11" width="37.28515625" style="235" bestFit="1" customWidth="1"/>
    <col min="12" max="12" width="38.5703125" style="235" bestFit="1" customWidth="1"/>
    <col min="13" max="13" width="26" style="235" bestFit="1" customWidth="1"/>
    <col min="14" max="14" width="16.7109375" style="235" bestFit="1" customWidth="1"/>
    <col min="15" max="15" width="4" style="235" customWidth="1"/>
    <col min="16" max="16" width="9.28515625" style="235"/>
    <col min="17" max="33" width="15.7109375" style="235" customWidth="1"/>
    <col min="34" max="16384" width="9.28515625" style="235"/>
  </cols>
  <sheetData>
    <row r="2" spans="2:14" s="214" customFormat="1">
      <c r="C2" s="273" t="s">
        <v>433</v>
      </c>
      <c r="D2" s="273"/>
      <c r="E2" s="273"/>
      <c r="F2" s="273"/>
      <c r="G2" s="273"/>
      <c r="H2" s="273"/>
      <c r="I2" s="273"/>
      <c r="J2" s="273"/>
      <c r="K2" s="273"/>
      <c r="L2" s="273"/>
      <c r="M2" s="273"/>
      <c r="N2" s="273"/>
    </row>
    <row r="3" spans="2:14" ht="21" customHeight="1">
      <c r="C3" s="312" t="s">
        <v>39</v>
      </c>
      <c r="D3" s="312"/>
      <c r="E3" s="312"/>
      <c r="F3" s="312"/>
      <c r="G3" s="312"/>
      <c r="H3" s="312"/>
      <c r="I3" s="312"/>
      <c r="J3" s="312"/>
      <c r="K3" s="312"/>
      <c r="L3" s="312"/>
      <c r="M3" s="312"/>
      <c r="N3" s="312"/>
    </row>
    <row r="4" spans="2:14" s="214" customFormat="1" ht="15.75" customHeight="1">
      <c r="C4" s="311" t="s">
        <v>434</v>
      </c>
      <c r="D4" s="311"/>
      <c r="E4" s="311"/>
      <c r="F4" s="311"/>
      <c r="G4" s="311"/>
      <c r="H4" s="311"/>
      <c r="I4" s="311"/>
      <c r="J4" s="311"/>
      <c r="K4" s="311"/>
      <c r="L4" s="311"/>
      <c r="M4" s="311"/>
      <c r="N4" s="311"/>
    </row>
    <row r="5" spans="2:14" s="214" customFormat="1" ht="15.75" customHeight="1">
      <c r="C5" s="311" t="s">
        <v>435</v>
      </c>
      <c r="D5" s="311"/>
      <c r="E5" s="311"/>
      <c r="F5" s="311"/>
      <c r="G5" s="311"/>
      <c r="H5" s="311"/>
      <c r="I5" s="311"/>
      <c r="J5" s="311"/>
      <c r="K5" s="311"/>
      <c r="L5" s="311"/>
      <c r="M5" s="311"/>
      <c r="N5" s="311"/>
    </row>
    <row r="6" spans="2:14" s="214" customFormat="1" ht="15.75" customHeight="1">
      <c r="C6" s="311" t="s">
        <v>436</v>
      </c>
      <c r="D6" s="311"/>
      <c r="E6" s="311"/>
      <c r="F6" s="311"/>
      <c r="G6" s="311"/>
      <c r="H6" s="311"/>
      <c r="I6" s="311"/>
      <c r="J6" s="311"/>
      <c r="K6" s="311"/>
      <c r="L6" s="311"/>
      <c r="M6" s="311"/>
      <c r="N6" s="311"/>
    </row>
    <row r="7" spans="2:14" s="214" customFormat="1" ht="15.75" customHeight="1">
      <c r="C7" s="311" t="s">
        <v>437</v>
      </c>
      <c r="D7" s="311"/>
      <c r="E7" s="311"/>
      <c r="F7" s="311"/>
      <c r="G7" s="311"/>
      <c r="H7" s="311"/>
      <c r="I7" s="311"/>
      <c r="J7" s="311"/>
      <c r="K7" s="311"/>
      <c r="L7" s="311"/>
      <c r="M7" s="311"/>
      <c r="N7" s="311"/>
    </row>
    <row r="8" spans="2:14" s="214" customFormat="1" ht="15.75" customHeight="1">
      <c r="C8" s="311" t="s">
        <v>438</v>
      </c>
      <c r="D8" s="311"/>
      <c r="E8" s="311"/>
      <c r="F8" s="311"/>
      <c r="G8" s="311"/>
      <c r="H8" s="311"/>
      <c r="I8" s="311"/>
      <c r="J8" s="311"/>
      <c r="K8" s="311"/>
      <c r="L8" s="311"/>
      <c r="M8" s="311"/>
      <c r="N8" s="311"/>
    </row>
    <row r="9" spans="2:14" s="214" customFormat="1">
      <c r="C9" s="282" t="s">
        <v>43</v>
      </c>
      <c r="D9" s="282"/>
      <c r="E9" s="282"/>
      <c r="F9" s="282"/>
      <c r="G9" s="282"/>
      <c r="H9" s="282"/>
      <c r="I9" s="282"/>
      <c r="J9" s="282"/>
      <c r="K9" s="282"/>
      <c r="L9" s="282"/>
      <c r="M9" s="282"/>
      <c r="N9" s="282"/>
    </row>
    <row r="10" spans="2:14">
      <c r="C10" s="315"/>
      <c r="D10" s="315"/>
      <c r="E10" s="315"/>
      <c r="F10" s="315"/>
      <c r="G10" s="315"/>
      <c r="H10" s="315"/>
      <c r="I10" s="315"/>
      <c r="J10" s="315"/>
      <c r="K10" s="315"/>
      <c r="L10" s="315"/>
      <c r="M10" s="315"/>
      <c r="N10" s="315"/>
    </row>
    <row r="11" spans="2:14" ht="24">
      <c r="C11" s="289" t="s">
        <v>439</v>
      </c>
      <c r="D11" s="289"/>
      <c r="E11" s="289"/>
      <c r="F11" s="289"/>
      <c r="G11" s="289"/>
      <c r="H11" s="289"/>
      <c r="I11" s="289"/>
      <c r="J11" s="289"/>
      <c r="K11" s="289"/>
      <c r="L11" s="289"/>
      <c r="M11" s="289"/>
      <c r="N11" s="289"/>
    </row>
    <row r="12" spans="2:14" s="214" customFormat="1" ht="14.25" customHeight="1"/>
    <row r="13" spans="2:14" s="214" customFormat="1" ht="15.75" customHeight="1">
      <c r="B13" s="304" t="s">
        <v>440</v>
      </c>
      <c r="C13" s="304"/>
      <c r="D13" s="304"/>
      <c r="E13" s="304"/>
      <c r="F13" s="304"/>
      <c r="G13" s="304"/>
      <c r="H13" s="304"/>
      <c r="I13" s="304"/>
      <c r="J13" s="304"/>
      <c r="K13" s="304"/>
      <c r="L13" s="304"/>
      <c r="M13" s="304"/>
      <c r="N13" s="304"/>
    </row>
    <row r="14" spans="2:14" s="214" customFormat="1">
      <c r="B14" s="214" t="s">
        <v>311</v>
      </c>
      <c r="C14" s="212" t="s">
        <v>441</v>
      </c>
      <c r="D14" s="212" t="s">
        <v>374</v>
      </c>
      <c r="E14" s="212" t="s">
        <v>373</v>
      </c>
      <c r="F14" s="212" t="s">
        <v>442</v>
      </c>
      <c r="G14" s="212" t="s">
        <v>443</v>
      </c>
      <c r="H14" s="212" t="s">
        <v>444</v>
      </c>
      <c r="I14" s="212" t="s">
        <v>445</v>
      </c>
      <c r="J14" s="212" t="s">
        <v>375</v>
      </c>
      <c r="K14" s="212" t="s">
        <v>446</v>
      </c>
      <c r="L14" s="212" t="s">
        <v>447</v>
      </c>
      <c r="M14" s="212" t="s">
        <v>448</v>
      </c>
      <c r="N14" s="212" t="s">
        <v>449</v>
      </c>
    </row>
    <row r="15" spans="2:14" s="214" customFormat="1">
      <c r="J15" s="220"/>
    </row>
    <row r="16" spans="2:14" s="214" customFormat="1" ht="15.6" thickBot="1">
      <c r="G16" s="236"/>
    </row>
    <row r="17" spans="2:14" s="214" customFormat="1" ht="15.6" thickBot="1">
      <c r="G17" s="236"/>
      <c r="H17" s="224" t="s">
        <v>422</v>
      </c>
      <c r="I17" s="237"/>
      <c r="J17" s="238"/>
    </row>
    <row r="18" spans="2:14" s="214" customFormat="1" ht="15.6" thickBot="1">
      <c r="G18" s="236"/>
      <c r="H18" s="239"/>
      <c r="I18" s="239"/>
      <c r="J18" s="240"/>
    </row>
    <row r="19" spans="2:14" s="214" customFormat="1" ht="15.6" thickBot="1">
      <c r="G19" s="236"/>
      <c r="H19" s="224" t="s">
        <v>423</v>
      </c>
      <c r="I19" s="237"/>
      <c r="J19" s="238"/>
    </row>
    <row r="20" spans="2:14" s="214" customFormat="1"/>
    <row r="21" spans="2:14" s="214" customFormat="1" ht="21.6">
      <c r="B21" s="235"/>
      <c r="C21" s="313" t="s">
        <v>424</v>
      </c>
      <c r="D21" s="313"/>
      <c r="E21" s="313"/>
      <c r="F21" s="313"/>
      <c r="G21" s="313"/>
      <c r="H21" s="313"/>
      <c r="I21" s="313"/>
      <c r="J21" s="313"/>
      <c r="K21" s="313"/>
      <c r="L21" s="313"/>
      <c r="M21" s="313"/>
      <c r="N21" s="313"/>
    </row>
    <row r="22" spans="2:14" s="214" customFormat="1">
      <c r="C22" s="314" t="s">
        <v>425</v>
      </c>
      <c r="D22" s="314"/>
      <c r="E22" s="314"/>
      <c r="F22" s="314"/>
      <c r="G22" s="314"/>
      <c r="H22" s="314"/>
      <c r="I22" s="314"/>
      <c r="J22" s="314"/>
      <c r="K22" s="314"/>
      <c r="L22" s="314"/>
      <c r="M22" s="314"/>
      <c r="N22" s="314"/>
    </row>
    <row r="23" spans="2:14" s="214" customFormat="1">
      <c r="C23" s="228"/>
      <c r="D23" s="228"/>
      <c r="E23" s="228"/>
      <c r="F23" s="228"/>
      <c r="G23" s="228"/>
      <c r="H23" s="228"/>
      <c r="I23" s="228"/>
      <c r="J23" s="228"/>
      <c r="K23" s="228"/>
      <c r="L23" s="228"/>
      <c r="M23" s="228"/>
      <c r="N23" s="228"/>
    </row>
  </sheetData>
  <protectedRanges>
    <protectedRange algorithmName="SHA-512" hashValue="19r0bVvPR7yZA0UiYij7Tv1CBk3noIABvFePbLhCJ4nk3L6A+Fy+RdPPS3STf+a52x4pG2PQK4FAkXK9epnlIA==" saltValue="gQC4yrLvnbJqxYZ0KSEoZA==" spinCount="100000" sqref="H18 C16:D19 F16:G19 H15:H16 B15:D15" name="Government revenues_1"/>
    <protectedRange algorithmName="SHA-512" hashValue="19r0bVvPR7yZA0UiYij7Tv1CBk3noIABvFePbLhCJ4nk3L6A+Fy+RdPPS3STf+a52x4pG2PQK4FAkXK9epnlIA==" saltValue="gQC4yrLvnbJqxYZ0KSEoZA==" spinCount="100000" sqref="I17:I19 I15" name="Government revenues_2"/>
  </protectedRanges>
  <mergeCells count="13">
    <mergeCell ref="C21:N21"/>
    <mergeCell ref="C22:N22"/>
    <mergeCell ref="C8:N8"/>
    <mergeCell ref="C9:N9"/>
    <mergeCell ref="C10:N10"/>
    <mergeCell ref="C11:N11"/>
    <mergeCell ref="B13:N13"/>
    <mergeCell ref="C7:N7"/>
    <mergeCell ref="C2:N2"/>
    <mergeCell ref="C3:N3"/>
    <mergeCell ref="C4:N4"/>
    <mergeCell ref="C5:N5"/>
    <mergeCell ref="C6:N6"/>
  </mergeCells>
  <dataValidations count="11">
    <dataValidation type="textLength" allowBlank="1" showInputMessage="1" showErrorMessage="1" errorTitle="Не изменяйте эти ячейки" error="Не изменяйте эти ячейки" sqref="C2:N9 H17:I17 C21:N23 H19:I19" xr:uid="{C7547CA1-573B-4057-8D49-656AE0E7D239}">
      <formula1>10000</formula1>
      <formula2>50000</formula2>
    </dataValidation>
    <dataValidation type="textLength" allowBlank="1" showInputMessage="1" showErrorMessage="1" sqref="C10:N14 O1:O14 C1:N1 B1:B14 B16:G20 H20:J20 H16:J16 K16:N20 H18:I18 A1:A23" xr:uid="{3076687E-EED8-4C37-B761-BE4B2205F10E}">
      <formula1>9999999</formula1>
      <formula2>99999999</formula2>
    </dataValidation>
    <dataValidation type="list" allowBlank="1" showInputMessage="1" showErrorMessage="1" sqref="I15" xr:uid="{F25B620D-2452-413A-B9F5-60E5278DCABA}">
      <formula1>Currency_code_list</formula1>
    </dataValidation>
    <dataValidation type="list" allowBlank="1" showInputMessage="1" showErrorMessage="1" sqref="D15" xr:uid="{CD449BDE-A5DE-4C39-AE77-4D6C2010E5F1}">
      <formula1>Government_entities_list</formula1>
    </dataValidation>
    <dataValidation type="list" allowBlank="1" showInputMessage="1" showErrorMessage="1" sqref="B15" xr:uid="{D39A9FB5-D02C-43BA-B7EB-B4F592F6E459}">
      <formula1>Sector_list</formula1>
    </dataValidation>
    <dataValidation type="list" allowBlank="1" showInputMessage="1" showErrorMessage="1" sqref="K15 F15:G15" xr:uid="{79A76433-B90B-4B0C-9255-39EA7BFC893E}">
      <formula1>Simple_options_list</formula1>
    </dataValidation>
    <dataValidation type="list" showInputMessage="1" showErrorMessage="1" sqref="H15" xr:uid="{0C4D0B9C-DFB0-44D1-BE90-5F6A000F37A0}">
      <formula1>Projectname</formula1>
    </dataValidation>
    <dataValidation type="list" showInputMessage="1" showErrorMessage="1" sqref="C15" xr:uid="{37C7170F-7876-4845-B1A4-CCE6C98BF40A}">
      <formula1>Companies_list</formula1>
    </dataValidation>
    <dataValidation type="decimal" operator="notBetween" allowBlank="1" showInputMessage="1" showErrorMessage="1" errorTitle="Количество" error="Введите только числа" promptTitle="Объём в натуральной форме" prompt="Пожалуйста, укажите объём в натуральной форме " sqref="L15" xr:uid="{91861006-F11A-4646-9372-098ACA905439}">
      <formula1>0.1</formula1>
      <formula2>0.2</formula2>
    </dataValidation>
    <dataValidation type="decimal" operator="notBetween" allowBlank="1" showInputMessage="1" showErrorMessage="1" errorTitle="Количество" error="Введите только числа" promptTitle="Размер доходов" prompt="Пожалуйста, введите совокупное значение выверенных потоков доходов, раскрытых правительством." sqref="J15" xr:uid="{992C54FE-1F69-4F31-8EBD-D94DEAF0260D}">
      <formula1>0.1</formula1>
      <formula2>0.2</formula2>
    </dataValidation>
    <dataValidation type="list" allowBlank="1" showInputMessage="1" showErrorMessage="1" errorTitle="Недопустимая единица измерения" error="Выберите между баррелями, ст.м3, тоннами, унциями или каратами_x000a__x000a_Если информ. содержит другие ед. измерения, конвертируйте числовые значения в стандартные ед. измерения и укажите первоначальную информацию в комментариях." promptTitle="Укажите единицу измерения" prompt="Выберите между баррелями, ст.м3, тоннами, унциями (oz) или каратами из раскрывающегося меню" sqref="M15" xr:uid="{80A4E21C-863A-4C99-8595-4C1F289FD5BF}">
      <formula1>"&lt;Выберите единицу измерения&gt;,Ст.м3,Ст.м3 н.э. o.e.,баррелями,Тонн,унциями (oz),carats,Scf"</formula1>
    </dataValidation>
  </dataValidations>
  <hyperlinks>
    <hyperlink ref="B13" r:id="rId1" location="r4-1" display="EITI Requirement 4.1" xr:uid="{38FA44D5-47F7-4136-B9D2-012BA2B7B337}"/>
    <hyperlink ref="C9:K9" r:id="rId2" display="If you have any questions, please contact data@eiti.org" xr:uid="{3581F894-0D68-4B21-96EF-A9FDCFC251D1}"/>
  </hyperlinks>
  <pageMargins left="0.7" right="0.7" top="0.75" bottom="0.75" header="0.3" footer="0.3"/>
  <pageSetup paperSize="9" orientation="portrait" r:id="rId3"/>
  <tableParts count="1">
    <tablePart r:id="rId4"/>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F3DCE9-9233-4213-B323-6E6639101943}">
  <dimension ref="A1:AE246"/>
  <sheetViews>
    <sheetView showGridLines="0" topLeftCell="H1" zoomScale="75" zoomScaleNormal="75" workbookViewId="0">
      <selection activeCell="Q8" sqref="Q8"/>
    </sheetView>
  </sheetViews>
  <sheetFormatPr defaultColWidth="9.28515625" defaultRowHeight="14.45"/>
  <cols>
    <col min="1" max="1" width="38.7109375" style="242" bestFit="1" customWidth="1"/>
    <col min="2" max="3" width="17.5703125" style="242" customWidth="1"/>
    <col min="4" max="7" width="26.42578125" style="242" customWidth="1"/>
    <col min="8" max="8" width="9.28515625" style="242"/>
    <col min="9" max="9" width="24.42578125" style="242" customWidth="1"/>
    <col min="10" max="10" width="28.5703125" style="242" customWidth="1"/>
    <col min="11" max="11" width="31" style="242" customWidth="1"/>
    <col min="12" max="13" width="9.28515625" style="242"/>
    <col min="14" max="14" width="17.42578125" style="242" customWidth="1"/>
    <col min="15" max="15" width="23.42578125" style="242" customWidth="1"/>
    <col min="16" max="16" width="29.7109375" style="242" customWidth="1"/>
    <col min="17" max="18" width="9.28515625" style="242"/>
    <col min="19" max="19" width="15.7109375" style="242" customWidth="1"/>
    <col min="20" max="20" width="10.7109375" style="242" customWidth="1"/>
    <col min="21" max="26" width="9.28515625" style="242"/>
    <col min="27" max="27" width="10.42578125" style="242" customWidth="1"/>
    <col min="28" max="28" width="9.28515625" style="242"/>
    <col min="29" max="29" width="15.5703125" style="242" customWidth="1"/>
    <col min="30" max="30" width="9.28515625" style="242"/>
    <col min="31" max="31" width="16" style="242" customWidth="1"/>
    <col min="32" max="16384" width="9.28515625" style="242"/>
  </cols>
  <sheetData>
    <row r="1" spans="1:31">
      <c r="A1" s="241" t="s">
        <v>450</v>
      </c>
      <c r="I1" s="241" t="s">
        <v>451</v>
      </c>
      <c r="K1" s="241" t="s">
        <v>452</v>
      </c>
      <c r="N1" s="241" t="s">
        <v>453</v>
      </c>
      <c r="S1" s="241" t="s">
        <v>454</v>
      </c>
      <c r="AA1" s="241" t="s">
        <v>455</v>
      </c>
      <c r="AC1" s="241" t="s">
        <v>456</v>
      </c>
      <c r="AE1" s="241" t="s">
        <v>457</v>
      </c>
    </row>
    <row r="2" spans="1:31">
      <c r="A2" s="241" t="s">
        <v>458</v>
      </c>
      <c r="B2" s="241" t="s">
        <v>459</v>
      </c>
      <c r="C2" s="241" t="s">
        <v>52</v>
      </c>
      <c r="D2" s="241" t="s">
        <v>460</v>
      </c>
      <c r="E2" s="241" t="s">
        <v>461</v>
      </c>
      <c r="F2" s="241" t="s">
        <v>462</v>
      </c>
      <c r="G2" s="241" t="s">
        <v>353</v>
      </c>
      <c r="I2" s="242" t="s">
        <v>463</v>
      </c>
      <c r="K2" s="242" t="s">
        <v>463</v>
      </c>
      <c r="N2" s="243" t="s">
        <v>464</v>
      </c>
      <c r="O2" s="243" t="s">
        <v>465</v>
      </c>
      <c r="P2" s="243" t="s">
        <v>466</v>
      </c>
      <c r="S2" s="241" t="s">
        <v>467</v>
      </c>
      <c r="T2" s="241" t="s">
        <v>468</v>
      </c>
      <c r="U2" s="241" t="s">
        <v>469</v>
      </c>
      <c r="V2" s="241" t="s">
        <v>368</v>
      </c>
      <c r="W2" s="241" t="s">
        <v>369</v>
      </c>
      <c r="X2" s="241" t="s">
        <v>370</v>
      </c>
      <c r="Y2" s="241" t="s">
        <v>371</v>
      </c>
      <c r="AA2" s="241" t="s">
        <v>470</v>
      </c>
      <c r="AC2" s="242" t="s">
        <v>471</v>
      </c>
      <c r="AE2" s="242" t="s">
        <v>472</v>
      </c>
    </row>
    <row r="3" spans="1:31">
      <c r="A3" s="242" t="s">
        <v>473</v>
      </c>
      <c r="B3" s="242" t="s">
        <v>474</v>
      </c>
      <c r="C3" s="242" t="s">
        <v>475</v>
      </c>
      <c r="D3" s="242" t="s">
        <v>476</v>
      </c>
      <c r="E3" s="242" t="s">
        <v>201</v>
      </c>
      <c r="F3" s="242">
        <v>840</v>
      </c>
      <c r="G3" s="242" t="s">
        <v>477</v>
      </c>
      <c r="I3" s="242" t="s">
        <v>478</v>
      </c>
      <c r="K3" s="244" t="s">
        <v>479</v>
      </c>
      <c r="N3" s="245" t="s">
        <v>480</v>
      </c>
      <c r="O3" s="245" t="s">
        <v>481</v>
      </c>
      <c r="P3" s="242" t="s">
        <v>482</v>
      </c>
      <c r="S3" s="242" t="s">
        <v>483</v>
      </c>
      <c r="T3" s="242" t="s">
        <v>484</v>
      </c>
      <c r="U3" s="242" t="s">
        <v>485</v>
      </c>
      <c r="V3" s="242" t="s">
        <v>486</v>
      </c>
      <c r="W3" s="242" t="s">
        <v>487</v>
      </c>
      <c r="X3" s="242" t="s">
        <v>483</v>
      </c>
      <c r="Y3" s="242" t="s">
        <v>483</v>
      </c>
      <c r="AA3" s="242" t="s">
        <v>488</v>
      </c>
      <c r="AC3" s="242" t="s">
        <v>489</v>
      </c>
      <c r="AE3" s="242" t="s">
        <v>490</v>
      </c>
    </row>
    <row r="4" spans="1:31">
      <c r="A4" s="242" t="s">
        <v>491</v>
      </c>
      <c r="B4" s="242" t="s">
        <v>492</v>
      </c>
      <c r="C4" s="242" t="s">
        <v>493</v>
      </c>
      <c r="D4" s="242" t="s">
        <v>494</v>
      </c>
      <c r="E4" s="242" t="s">
        <v>495</v>
      </c>
      <c r="F4" s="242">
        <v>971</v>
      </c>
      <c r="G4" s="242" t="s">
        <v>496</v>
      </c>
      <c r="I4" s="242" t="s">
        <v>497</v>
      </c>
      <c r="K4" s="242" t="s">
        <v>498</v>
      </c>
      <c r="N4" s="245" t="s">
        <v>499</v>
      </c>
      <c r="O4" s="245" t="s">
        <v>500</v>
      </c>
      <c r="P4" s="242" t="s">
        <v>501</v>
      </c>
      <c r="S4" s="242" t="s">
        <v>502</v>
      </c>
      <c r="T4" s="242" t="s">
        <v>503</v>
      </c>
      <c r="U4" s="242" t="s">
        <v>504</v>
      </c>
      <c r="V4" s="242" t="s">
        <v>486</v>
      </c>
      <c r="W4" s="242" t="s">
        <v>487</v>
      </c>
      <c r="X4" s="242" t="s">
        <v>502</v>
      </c>
      <c r="Y4" s="242" t="s">
        <v>502</v>
      </c>
      <c r="AA4" s="242" t="s">
        <v>505</v>
      </c>
      <c r="AC4" s="242" t="s">
        <v>506</v>
      </c>
      <c r="AE4" s="242" t="s">
        <v>507</v>
      </c>
    </row>
    <row r="5" spans="1:31">
      <c r="A5" s="242" t="s">
        <v>508</v>
      </c>
      <c r="B5" s="242" t="s">
        <v>509</v>
      </c>
      <c r="C5" s="242" t="s">
        <v>510</v>
      </c>
      <c r="D5" s="242" t="s">
        <v>511</v>
      </c>
      <c r="E5" s="242" t="s">
        <v>512</v>
      </c>
      <c r="F5" s="242">
        <v>978</v>
      </c>
      <c r="G5" s="242" t="s">
        <v>513</v>
      </c>
      <c r="I5" s="242" t="s">
        <v>514</v>
      </c>
      <c r="K5" s="242" t="s">
        <v>515</v>
      </c>
      <c r="N5" s="245" t="s">
        <v>516</v>
      </c>
      <c r="O5" s="245" t="s">
        <v>517</v>
      </c>
      <c r="P5" s="242" t="s">
        <v>518</v>
      </c>
      <c r="S5" s="242" t="s">
        <v>519</v>
      </c>
      <c r="T5" s="242" t="s">
        <v>520</v>
      </c>
      <c r="U5" s="242" t="s">
        <v>521</v>
      </c>
      <c r="V5" s="242" t="s">
        <v>486</v>
      </c>
      <c r="W5" s="242" t="s">
        <v>519</v>
      </c>
      <c r="X5" s="242" t="s">
        <v>519</v>
      </c>
      <c r="Y5" s="242" t="s">
        <v>519</v>
      </c>
      <c r="AA5" s="242" t="s">
        <v>522</v>
      </c>
      <c r="AC5" s="242" t="s">
        <v>523</v>
      </c>
      <c r="AE5" s="242" t="s">
        <v>524</v>
      </c>
    </row>
    <row r="6" spans="1:31">
      <c r="A6" s="242" t="s">
        <v>525</v>
      </c>
      <c r="B6" s="242" t="s">
        <v>526</v>
      </c>
      <c r="C6" s="242" t="s">
        <v>527</v>
      </c>
      <c r="D6" s="242" t="s">
        <v>528</v>
      </c>
      <c r="E6" s="242" t="s">
        <v>529</v>
      </c>
      <c r="F6" s="242">
        <v>8</v>
      </c>
      <c r="G6" s="242" t="s">
        <v>530</v>
      </c>
      <c r="I6" s="242" t="s">
        <v>531</v>
      </c>
      <c r="K6" s="242" t="s">
        <v>532</v>
      </c>
      <c r="N6" s="245" t="s">
        <v>533</v>
      </c>
      <c r="O6" s="245" t="s">
        <v>534</v>
      </c>
      <c r="P6" s="242" t="s">
        <v>535</v>
      </c>
      <c r="S6" s="242" t="s">
        <v>536</v>
      </c>
      <c r="T6" s="242" t="s">
        <v>537</v>
      </c>
      <c r="U6" s="242" t="s">
        <v>538</v>
      </c>
      <c r="V6" s="242" t="s">
        <v>486</v>
      </c>
      <c r="W6" s="242" t="s">
        <v>536</v>
      </c>
      <c r="X6" s="242" t="s">
        <v>536</v>
      </c>
      <c r="Y6" s="242" t="s">
        <v>536</v>
      </c>
      <c r="AA6" s="242" t="s">
        <v>539</v>
      </c>
      <c r="AC6" s="242" t="s">
        <v>540</v>
      </c>
      <c r="AE6" s="242" t="s">
        <v>541</v>
      </c>
    </row>
    <row r="7" spans="1:31">
      <c r="A7" s="242" t="s">
        <v>542</v>
      </c>
      <c r="B7" s="242" t="s">
        <v>543</v>
      </c>
      <c r="C7" s="242" t="s">
        <v>544</v>
      </c>
      <c r="D7" s="242" t="s">
        <v>545</v>
      </c>
      <c r="E7" s="242" t="s">
        <v>546</v>
      </c>
      <c r="F7" s="242">
        <v>12</v>
      </c>
      <c r="G7" s="242" t="s">
        <v>547</v>
      </c>
      <c r="I7" s="242" t="s">
        <v>532</v>
      </c>
      <c r="K7" s="242" t="s">
        <v>548</v>
      </c>
      <c r="N7" s="245" t="s">
        <v>549</v>
      </c>
      <c r="O7" s="245" t="s">
        <v>550</v>
      </c>
      <c r="P7" s="242" t="s">
        <v>551</v>
      </c>
      <c r="S7" s="242" t="s">
        <v>552</v>
      </c>
      <c r="T7" s="242" t="s">
        <v>553</v>
      </c>
      <c r="U7" s="242" t="s">
        <v>554</v>
      </c>
      <c r="V7" s="242" t="s">
        <v>486</v>
      </c>
      <c r="W7" s="242" t="s">
        <v>555</v>
      </c>
      <c r="X7" s="242" t="s">
        <v>552</v>
      </c>
      <c r="Y7" s="242" t="s">
        <v>552</v>
      </c>
      <c r="AA7" s="242" t="s">
        <v>532</v>
      </c>
      <c r="AC7" s="242" t="s">
        <v>556</v>
      </c>
      <c r="AE7" s="242" t="s">
        <v>556</v>
      </c>
    </row>
    <row r="8" spans="1:31">
      <c r="A8" s="242" t="s">
        <v>557</v>
      </c>
      <c r="B8" s="242" t="s">
        <v>558</v>
      </c>
      <c r="C8" s="242" t="s">
        <v>559</v>
      </c>
      <c r="D8" s="242" t="s">
        <v>560</v>
      </c>
      <c r="E8" s="242" t="s">
        <v>201</v>
      </c>
      <c r="F8" s="242">
        <v>840</v>
      </c>
      <c r="G8" s="242" t="s">
        <v>477</v>
      </c>
      <c r="N8" s="245" t="s">
        <v>561</v>
      </c>
      <c r="O8" s="245" t="s">
        <v>562</v>
      </c>
      <c r="P8" s="242" t="s">
        <v>563</v>
      </c>
      <c r="S8" s="242" t="s">
        <v>564</v>
      </c>
      <c r="T8" s="242" t="s">
        <v>565</v>
      </c>
      <c r="U8" s="242" t="s">
        <v>566</v>
      </c>
      <c r="V8" s="242" t="s">
        <v>486</v>
      </c>
      <c r="W8" s="242" t="s">
        <v>555</v>
      </c>
      <c r="X8" s="242" t="s">
        <v>564</v>
      </c>
      <c r="Y8" s="242" t="s">
        <v>564</v>
      </c>
      <c r="AA8" s="242" t="s">
        <v>567</v>
      </c>
      <c r="AC8" s="242" t="s">
        <v>532</v>
      </c>
    </row>
    <row r="9" spans="1:31">
      <c r="A9" s="242" t="s">
        <v>568</v>
      </c>
      <c r="B9" s="242" t="s">
        <v>569</v>
      </c>
      <c r="C9" s="242" t="s">
        <v>570</v>
      </c>
      <c r="D9" s="242" t="s">
        <v>571</v>
      </c>
      <c r="E9" s="242" t="s">
        <v>512</v>
      </c>
      <c r="F9" s="242">
        <v>978</v>
      </c>
      <c r="G9" s="242" t="s">
        <v>513</v>
      </c>
      <c r="I9" s="241" t="s">
        <v>572</v>
      </c>
      <c r="N9" s="245" t="s">
        <v>573</v>
      </c>
      <c r="O9" s="245" t="s">
        <v>574</v>
      </c>
      <c r="P9" s="242" t="s">
        <v>575</v>
      </c>
      <c r="S9" s="242" t="s">
        <v>576</v>
      </c>
      <c r="T9" s="242" t="s">
        <v>577</v>
      </c>
      <c r="U9" s="242" t="s">
        <v>578</v>
      </c>
      <c r="V9" s="242" t="s">
        <v>486</v>
      </c>
      <c r="W9" s="242" t="s">
        <v>555</v>
      </c>
      <c r="X9" s="242" t="s">
        <v>579</v>
      </c>
      <c r="Y9" s="242" t="s">
        <v>576</v>
      </c>
      <c r="AA9" s="242" t="s">
        <v>556</v>
      </c>
    </row>
    <row r="10" spans="1:31">
      <c r="A10" s="242" t="s">
        <v>580</v>
      </c>
      <c r="B10" s="242" t="s">
        <v>581</v>
      </c>
      <c r="C10" s="242" t="s">
        <v>582</v>
      </c>
      <c r="D10" s="242" t="s">
        <v>583</v>
      </c>
      <c r="E10" s="242" t="s">
        <v>584</v>
      </c>
      <c r="F10" s="242">
        <v>973</v>
      </c>
      <c r="G10" s="242" t="s">
        <v>585</v>
      </c>
      <c r="I10" s="246" t="s">
        <v>461</v>
      </c>
      <c r="J10" s="246" t="s">
        <v>462</v>
      </c>
      <c r="K10" s="247" t="s">
        <v>353</v>
      </c>
      <c r="N10" s="245" t="s">
        <v>586</v>
      </c>
      <c r="O10" s="245" t="s">
        <v>587</v>
      </c>
      <c r="P10" s="242" t="s">
        <v>588</v>
      </c>
      <c r="S10" s="242" t="s">
        <v>589</v>
      </c>
      <c r="T10" s="242" t="s">
        <v>590</v>
      </c>
      <c r="U10" s="242" t="s">
        <v>591</v>
      </c>
      <c r="V10" s="242" t="s">
        <v>486</v>
      </c>
      <c r="W10" s="242" t="s">
        <v>555</v>
      </c>
      <c r="X10" s="242" t="s">
        <v>579</v>
      </c>
      <c r="Y10" s="242" t="s">
        <v>589</v>
      </c>
    </row>
    <row r="11" spans="1:31">
      <c r="A11" s="242" t="s">
        <v>592</v>
      </c>
      <c r="B11" s="242" t="s">
        <v>593</v>
      </c>
      <c r="C11" s="242" t="s">
        <v>594</v>
      </c>
      <c r="D11" s="242" t="s">
        <v>595</v>
      </c>
      <c r="E11" s="242" t="s">
        <v>596</v>
      </c>
      <c r="F11" s="242">
        <v>951</v>
      </c>
      <c r="G11" s="242" t="s">
        <v>597</v>
      </c>
      <c r="I11" s="248" t="s">
        <v>598</v>
      </c>
      <c r="J11" s="248">
        <v>784</v>
      </c>
      <c r="K11" s="249" t="s">
        <v>599</v>
      </c>
      <c r="N11" s="245" t="s">
        <v>600</v>
      </c>
      <c r="O11" s="245" t="s">
        <v>601</v>
      </c>
      <c r="P11" s="242" t="s">
        <v>602</v>
      </c>
      <c r="S11" s="242" t="s">
        <v>603</v>
      </c>
      <c r="T11" s="242" t="s">
        <v>604</v>
      </c>
      <c r="U11" s="242" t="s">
        <v>605</v>
      </c>
      <c r="V11" s="242" t="s">
        <v>486</v>
      </c>
      <c r="W11" s="242" t="s">
        <v>555</v>
      </c>
      <c r="X11" s="242" t="s">
        <v>579</v>
      </c>
      <c r="Y11" s="242" t="s">
        <v>603</v>
      </c>
    </row>
    <row r="12" spans="1:31">
      <c r="A12" s="242" t="s">
        <v>606</v>
      </c>
      <c r="B12" s="242" t="s">
        <v>607</v>
      </c>
      <c r="C12" s="242" t="s">
        <v>608</v>
      </c>
      <c r="D12" s="242" t="s">
        <v>609</v>
      </c>
      <c r="E12" s="242" t="s">
        <v>596</v>
      </c>
      <c r="F12" s="242">
        <v>951</v>
      </c>
      <c r="G12" s="242" t="s">
        <v>597</v>
      </c>
      <c r="I12" s="248" t="s">
        <v>495</v>
      </c>
      <c r="J12" s="248">
        <v>971</v>
      </c>
      <c r="K12" s="249" t="s">
        <v>496</v>
      </c>
      <c r="N12" s="245" t="s">
        <v>610</v>
      </c>
      <c r="O12" s="245" t="s">
        <v>611</v>
      </c>
      <c r="P12" s="242" t="s">
        <v>612</v>
      </c>
      <c r="S12" s="242" t="s">
        <v>613</v>
      </c>
      <c r="T12" s="242" t="s">
        <v>614</v>
      </c>
      <c r="U12" s="242" t="s">
        <v>615</v>
      </c>
      <c r="V12" s="242" t="s">
        <v>486</v>
      </c>
      <c r="W12" s="242" t="s">
        <v>616</v>
      </c>
      <c r="X12" s="242" t="s">
        <v>613</v>
      </c>
      <c r="Y12" s="242" t="s">
        <v>613</v>
      </c>
    </row>
    <row r="13" spans="1:31">
      <c r="A13" s="242" t="s">
        <v>617</v>
      </c>
      <c r="B13" s="242" t="s">
        <v>618</v>
      </c>
      <c r="C13" s="242" t="s">
        <v>619</v>
      </c>
      <c r="D13" s="242" t="s">
        <v>620</v>
      </c>
      <c r="E13" s="242" t="s">
        <v>621</v>
      </c>
      <c r="F13" s="242">
        <v>32</v>
      </c>
      <c r="G13" s="242" t="s">
        <v>622</v>
      </c>
      <c r="I13" s="248" t="s">
        <v>529</v>
      </c>
      <c r="J13" s="248">
        <v>8</v>
      </c>
      <c r="K13" s="249" t="s">
        <v>530</v>
      </c>
      <c r="N13" s="245" t="s">
        <v>623</v>
      </c>
      <c r="O13" s="245" t="s">
        <v>624</v>
      </c>
      <c r="P13" s="242" t="s">
        <v>625</v>
      </c>
      <c r="S13" s="242" t="s">
        <v>626</v>
      </c>
      <c r="T13" s="242" t="s">
        <v>627</v>
      </c>
      <c r="U13" s="242" t="s">
        <v>628</v>
      </c>
      <c r="V13" s="242" t="s">
        <v>486</v>
      </c>
      <c r="W13" s="242" t="s">
        <v>616</v>
      </c>
      <c r="X13" s="242" t="s">
        <v>626</v>
      </c>
      <c r="Y13" s="242" t="s">
        <v>626</v>
      </c>
    </row>
    <row r="14" spans="1:31">
      <c r="A14" s="242" t="s">
        <v>629</v>
      </c>
      <c r="B14" s="242" t="s">
        <v>630</v>
      </c>
      <c r="C14" s="242" t="s">
        <v>631</v>
      </c>
      <c r="D14" s="242" t="s">
        <v>632</v>
      </c>
      <c r="E14" s="242" t="s">
        <v>633</v>
      </c>
      <c r="F14" s="242">
        <v>51</v>
      </c>
      <c r="G14" s="242" t="s">
        <v>634</v>
      </c>
      <c r="I14" s="248" t="s">
        <v>633</v>
      </c>
      <c r="J14" s="248">
        <v>51</v>
      </c>
      <c r="K14" s="249" t="s">
        <v>634</v>
      </c>
      <c r="N14" s="245" t="s">
        <v>635</v>
      </c>
      <c r="O14" s="245" t="s">
        <v>636</v>
      </c>
      <c r="P14" s="242" t="s">
        <v>637</v>
      </c>
      <c r="S14" s="242" t="s">
        <v>638</v>
      </c>
      <c r="T14" s="242" t="s">
        <v>639</v>
      </c>
      <c r="U14" s="242" t="s">
        <v>640</v>
      </c>
      <c r="V14" s="242" t="s">
        <v>486</v>
      </c>
      <c r="W14" s="242" t="s">
        <v>616</v>
      </c>
      <c r="X14" s="242" t="s">
        <v>638</v>
      </c>
      <c r="Y14" s="242" t="s">
        <v>638</v>
      </c>
    </row>
    <row r="15" spans="1:31">
      <c r="A15" s="242" t="s">
        <v>641</v>
      </c>
      <c r="B15" s="242" t="s">
        <v>642</v>
      </c>
      <c r="C15" s="242" t="s">
        <v>643</v>
      </c>
      <c r="D15" s="242" t="s">
        <v>644</v>
      </c>
      <c r="E15" s="242" t="s">
        <v>645</v>
      </c>
      <c r="F15" s="242">
        <v>533</v>
      </c>
      <c r="G15" s="242" t="s">
        <v>646</v>
      </c>
      <c r="I15" s="248" t="s">
        <v>647</v>
      </c>
      <c r="J15" s="248">
        <v>532</v>
      </c>
      <c r="K15" s="249" t="s">
        <v>648</v>
      </c>
      <c r="N15" s="245" t="s">
        <v>649</v>
      </c>
      <c r="O15" s="245" t="s">
        <v>650</v>
      </c>
      <c r="P15" s="242" t="s">
        <v>651</v>
      </c>
      <c r="S15" s="242" t="s">
        <v>652</v>
      </c>
      <c r="T15" s="242" t="s">
        <v>653</v>
      </c>
      <c r="U15" s="242" t="s">
        <v>654</v>
      </c>
      <c r="V15" s="242" t="s">
        <v>486</v>
      </c>
      <c r="W15" s="242" t="s">
        <v>652</v>
      </c>
      <c r="X15" s="242" t="s">
        <v>652</v>
      </c>
      <c r="Y15" s="242" t="s">
        <v>652</v>
      </c>
    </row>
    <row r="16" spans="1:31">
      <c r="A16" s="242" t="s">
        <v>655</v>
      </c>
      <c r="B16" s="242" t="s">
        <v>656</v>
      </c>
      <c r="C16" s="242" t="s">
        <v>657</v>
      </c>
      <c r="D16" s="242" t="s">
        <v>658</v>
      </c>
      <c r="E16" s="242" t="s">
        <v>659</v>
      </c>
      <c r="F16" s="242">
        <v>36</v>
      </c>
      <c r="G16" s="242" t="s">
        <v>660</v>
      </c>
      <c r="I16" s="248" t="s">
        <v>584</v>
      </c>
      <c r="J16" s="248">
        <v>973</v>
      </c>
      <c r="K16" s="249" t="s">
        <v>585</v>
      </c>
      <c r="N16" s="245" t="s">
        <v>661</v>
      </c>
      <c r="O16" s="245" t="s">
        <v>662</v>
      </c>
      <c r="P16" s="242" t="s">
        <v>663</v>
      </c>
      <c r="S16" s="242" t="s">
        <v>664</v>
      </c>
      <c r="T16" s="242" t="s">
        <v>665</v>
      </c>
      <c r="U16" s="242" t="s">
        <v>666</v>
      </c>
      <c r="V16" s="242" t="s">
        <v>667</v>
      </c>
      <c r="W16" s="242" t="s">
        <v>664</v>
      </c>
      <c r="X16" s="242" t="s">
        <v>664</v>
      </c>
      <c r="Y16" s="242" t="s">
        <v>664</v>
      </c>
    </row>
    <row r="17" spans="1:25">
      <c r="A17" s="242" t="s">
        <v>668</v>
      </c>
      <c r="B17" s="242" t="s">
        <v>669</v>
      </c>
      <c r="C17" s="242" t="s">
        <v>670</v>
      </c>
      <c r="D17" s="242" t="s">
        <v>671</v>
      </c>
      <c r="E17" s="242" t="s">
        <v>512</v>
      </c>
      <c r="F17" s="242">
        <v>978</v>
      </c>
      <c r="G17" s="242" t="s">
        <v>513</v>
      </c>
      <c r="I17" s="248" t="s">
        <v>621</v>
      </c>
      <c r="J17" s="248">
        <v>32</v>
      </c>
      <c r="K17" s="249" t="s">
        <v>622</v>
      </c>
      <c r="N17" s="245" t="s">
        <v>672</v>
      </c>
      <c r="O17" s="245" t="s">
        <v>673</v>
      </c>
      <c r="P17" s="242" t="s">
        <v>674</v>
      </c>
      <c r="S17" s="242" t="s">
        <v>675</v>
      </c>
      <c r="T17" s="242" t="s">
        <v>676</v>
      </c>
      <c r="U17" s="242" t="s">
        <v>677</v>
      </c>
      <c r="V17" s="242" t="s">
        <v>678</v>
      </c>
      <c r="W17" s="242" t="s">
        <v>679</v>
      </c>
      <c r="X17" s="242" t="s">
        <v>680</v>
      </c>
      <c r="Y17" s="242" t="s">
        <v>675</v>
      </c>
    </row>
    <row r="18" spans="1:25">
      <c r="A18" s="242" t="s">
        <v>681</v>
      </c>
      <c r="B18" s="242" t="s">
        <v>682</v>
      </c>
      <c r="C18" s="242" t="s">
        <v>683</v>
      </c>
      <c r="D18" s="242" t="s">
        <v>684</v>
      </c>
      <c r="E18" s="242" t="s">
        <v>685</v>
      </c>
      <c r="F18" s="242">
        <v>944</v>
      </c>
      <c r="G18" s="242" t="s">
        <v>686</v>
      </c>
      <c r="I18" s="248" t="s">
        <v>659</v>
      </c>
      <c r="J18" s="248">
        <v>36</v>
      </c>
      <c r="K18" s="249" t="s">
        <v>660</v>
      </c>
      <c r="N18" s="245" t="s">
        <v>687</v>
      </c>
      <c r="O18" s="245" t="s">
        <v>688</v>
      </c>
      <c r="P18" s="242" t="s">
        <v>689</v>
      </c>
      <c r="S18" s="242" t="s">
        <v>690</v>
      </c>
      <c r="T18" s="242" t="s">
        <v>691</v>
      </c>
      <c r="U18" s="242" t="s">
        <v>692</v>
      </c>
      <c r="V18" s="242" t="s">
        <v>678</v>
      </c>
      <c r="W18" s="242" t="s">
        <v>679</v>
      </c>
      <c r="X18" s="242" t="s">
        <v>680</v>
      </c>
      <c r="Y18" s="242" t="s">
        <v>690</v>
      </c>
    </row>
    <row r="19" spans="1:25">
      <c r="A19" s="242" t="s">
        <v>693</v>
      </c>
      <c r="B19" s="242" t="s">
        <v>694</v>
      </c>
      <c r="C19" s="242" t="s">
        <v>695</v>
      </c>
      <c r="D19" s="242" t="s">
        <v>696</v>
      </c>
      <c r="E19" s="242" t="s">
        <v>697</v>
      </c>
      <c r="F19" s="242">
        <v>44</v>
      </c>
      <c r="G19" s="242" t="s">
        <v>698</v>
      </c>
      <c r="I19" s="248" t="s">
        <v>645</v>
      </c>
      <c r="J19" s="248">
        <v>533</v>
      </c>
      <c r="K19" s="249" t="s">
        <v>646</v>
      </c>
      <c r="N19" s="245" t="s">
        <v>699</v>
      </c>
      <c r="O19" s="245" t="s">
        <v>700</v>
      </c>
      <c r="P19" s="242" t="s">
        <v>701</v>
      </c>
      <c r="S19" s="242" t="s">
        <v>702</v>
      </c>
      <c r="T19" s="242" t="s">
        <v>703</v>
      </c>
      <c r="U19" s="242" t="s">
        <v>704</v>
      </c>
      <c r="V19" s="242" t="s">
        <v>678</v>
      </c>
      <c r="W19" s="242" t="s">
        <v>679</v>
      </c>
      <c r="X19" s="242" t="s">
        <v>702</v>
      </c>
      <c r="Y19" s="242" t="s">
        <v>702</v>
      </c>
    </row>
    <row r="20" spans="1:25">
      <c r="A20" s="242" t="s">
        <v>705</v>
      </c>
      <c r="B20" s="242" t="s">
        <v>706</v>
      </c>
      <c r="C20" s="242" t="s">
        <v>707</v>
      </c>
      <c r="D20" s="242" t="s">
        <v>708</v>
      </c>
      <c r="E20" s="242" t="s">
        <v>709</v>
      </c>
      <c r="F20" s="242">
        <v>48</v>
      </c>
      <c r="G20" s="242" t="s">
        <v>710</v>
      </c>
      <c r="I20" s="248" t="s">
        <v>685</v>
      </c>
      <c r="J20" s="248">
        <v>944</v>
      </c>
      <c r="K20" s="249" t="s">
        <v>686</v>
      </c>
      <c r="N20" s="245" t="s">
        <v>711</v>
      </c>
      <c r="O20" s="245" t="s">
        <v>712</v>
      </c>
      <c r="P20" s="242" t="s">
        <v>713</v>
      </c>
      <c r="S20" s="242" t="s">
        <v>714</v>
      </c>
      <c r="T20" s="242" t="s">
        <v>715</v>
      </c>
      <c r="U20" s="242" t="s">
        <v>716</v>
      </c>
      <c r="V20" s="242" t="s">
        <v>678</v>
      </c>
      <c r="W20" s="242" t="s">
        <v>679</v>
      </c>
      <c r="X20" s="242" t="s">
        <v>717</v>
      </c>
      <c r="Y20" s="242" t="s">
        <v>714</v>
      </c>
    </row>
    <row r="21" spans="1:25">
      <c r="A21" s="242" t="s">
        <v>718</v>
      </c>
      <c r="B21" s="242" t="s">
        <v>719</v>
      </c>
      <c r="C21" s="242" t="s">
        <v>720</v>
      </c>
      <c r="D21" s="242" t="s">
        <v>721</v>
      </c>
      <c r="E21" s="242" t="s">
        <v>722</v>
      </c>
      <c r="F21" s="242">
        <v>50</v>
      </c>
      <c r="G21" s="242" t="s">
        <v>723</v>
      </c>
      <c r="I21" s="248" t="s">
        <v>724</v>
      </c>
      <c r="J21" s="248">
        <v>977</v>
      </c>
      <c r="K21" s="249" t="s">
        <v>725</v>
      </c>
      <c r="N21" s="245" t="s">
        <v>726</v>
      </c>
      <c r="O21" s="245" t="s">
        <v>727</v>
      </c>
      <c r="P21" s="242" t="s">
        <v>728</v>
      </c>
      <c r="S21" s="242" t="s">
        <v>729</v>
      </c>
      <c r="T21" s="242" t="s">
        <v>730</v>
      </c>
      <c r="U21" s="242" t="s">
        <v>731</v>
      </c>
      <c r="V21" s="242" t="s">
        <v>678</v>
      </c>
      <c r="W21" s="242" t="s">
        <v>679</v>
      </c>
      <c r="X21" s="242" t="s">
        <v>717</v>
      </c>
      <c r="Y21" s="242" t="s">
        <v>729</v>
      </c>
    </row>
    <row r="22" spans="1:25">
      <c r="A22" s="242" t="s">
        <v>732</v>
      </c>
      <c r="B22" s="242" t="s">
        <v>733</v>
      </c>
      <c r="C22" s="242" t="s">
        <v>734</v>
      </c>
      <c r="D22" s="242" t="s">
        <v>735</v>
      </c>
      <c r="E22" s="242" t="s">
        <v>736</v>
      </c>
      <c r="F22" s="242">
        <v>52</v>
      </c>
      <c r="G22" s="242" t="s">
        <v>737</v>
      </c>
      <c r="I22" s="248" t="s">
        <v>736</v>
      </c>
      <c r="J22" s="248">
        <v>52</v>
      </c>
      <c r="K22" s="249" t="s">
        <v>737</v>
      </c>
      <c r="N22" s="245" t="s">
        <v>738</v>
      </c>
      <c r="O22" s="245" t="s">
        <v>739</v>
      </c>
      <c r="P22" s="242" t="s">
        <v>740</v>
      </c>
      <c r="S22" s="242" t="s">
        <v>741</v>
      </c>
      <c r="T22" s="242" t="s">
        <v>742</v>
      </c>
      <c r="U22" s="242" t="s">
        <v>743</v>
      </c>
      <c r="V22" s="242" t="s">
        <v>678</v>
      </c>
      <c r="W22" s="242" t="s">
        <v>679</v>
      </c>
      <c r="X22" s="242" t="s">
        <v>717</v>
      </c>
      <c r="Y22" s="242" t="s">
        <v>744</v>
      </c>
    </row>
    <row r="23" spans="1:25">
      <c r="A23" s="242" t="s">
        <v>745</v>
      </c>
      <c r="B23" s="242" t="s">
        <v>746</v>
      </c>
      <c r="C23" s="242" t="s">
        <v>747</v>
      </c>
      <c r="D23" s="242" t="s">
        <v>748</v>
      </c>
      <c r="E23" s="242" t="s">
        <v>749</v>
      </c>
      <c r="F23" s="242">
        <v>974</v>
      </c>
      <c r="G23" s="242" t="s">
        <v>750</v>
      </c>
      <c r="I23" s="248" t="s">
        <v>722</v>
      </c>
      <c r="J23" s="248">
        <v>50</v>
      </c>
      <c r="K23" s="249" t="s">
        <v>723</v>
      </c>
      <c r="N23" s="245" t="s">
        <v>751</v>
      </c>
      <c r="O23" s="245" t="s">
        <v>752</v>
      </c>
      <c r="P23" s="242" t="s">
        <v>753</v>
      </c>
      <c r="S23" s="242" t="s">
        <v>754</v>
      </c>
      <c r="T23" s="242" t="s">
        <v>755</v>
      </c>
      <c r="U23" s="242" t="s">
        <v>756</v>
      </c>
      <c r="V23" s="242" t="s">
        <v>678</v>
      </c>
      <c r="W23" s="242" t="s">
        <v>679</v>
      </c>
      <c r="X23" s="242" t="s">
        <v>717</v>
      </c>
      <c r="Y23" s="242" t="s">
        <v>744</v>
      </c>
    </row>
    <row r="24" spans="1:25">
      <c r="A24" s="242" t="s">
        <v>757</v>
      </c>
      <c r="B24" s="242" t="s">
        <v>758</v>
      </c>
      <c r="C24" s="242" t="s">
        <v>759</v>
      </c>
      <c r="D24" s="242" t="s">
        <v>760</v>
      </c>
      <c r="E24" s="242" t="s">
        <v>512</v>
      </c>
      <c r="F24" s="242">
        <v>978</v>
      </c>
      <c r="G24" s="242" t="s">
        <v>513</v>
      </c>
      <c r="I24" s="248" t="s">
        <v>761</v>
      </c>
      <c r="J24" s="248">
        <v>975</v>
      </c>
      <c r="K24" s="249" t="s">
        <v>762</v>
      </c>
      <c r="N24" s="245" t="s">
        <v>763</v>
      </c>
      <c r="O24" s="245" t="s">
        <v>764</v>
      </c>
      <c r="P24" s="242" t="s">
        <v>765</v>
      </c>
      <c r="S24" s="242" t="s">
        <v>766</v>
      </c>
      <c r="T24" s="242" t="s">
        <v>767</v>
      </c>
      <c r="U24" s="242" t="s">
        <v>768</v>
      </c>
      <c r="V24" s="242" t="s">
        <v>678</v>
      </c>
      <c r="W24" s="242" t="s">
        <v>679</v>
      </c>
      <c r="X24" s="242" t="s">
        <v>717</v>
      </c>
      <c r="Y24" s="242" t="s">
        <v>766</v>
      </c>
    </row>
    <row r="25" spans="1:25">
      <c r="A25" s="242" t="s">
        <v>769</v>
      </c>
      <c r="B25" s="242" t="s">
        <v>770</v>
      </c>
      <c r="C25" s="242" t="s">
        <v>771</v>
      </c>
      <c r="D25" s="242" t="s">
        <v>772</v>
      </c>
      <c r="E25" s="242" t="s">
        <v>773</v>
      </c>
      <c r="F25" s="242">
        <v>84</v>
      </c>
      <c r="G25" s="242" t="s">
        <v>774</v>
      </c>
      <c r="I25" s="248" t="s">
        <v>709</v>
      </c>
      <c r="J25" s="248">
        <v>48</v>
      </c>
      <c r="K25" s="249" t="s">
        <v>710</v>
      </c>
      <c r="N25" s="245" t="s">
        <v>775</v>
      </c>
      <c r="O25" s="245" t="s">
        <v>776</v>
      </c>
      <c r="P25" s="242" t="s">
        <v>777</v>
      </c>
      <c r="S25" s="242" t="s">
        <v>778</v>
      </c>
      <c r="T25" s="242" t="s">
        <v>779</v>
      </c>
      <c r="U25" s="242" t="s">
        <v>780</v>
      </c>
      <c r="V25" s="242" t="s">
        <v>678</v>
      </c>
      <c r="W25" s="242" t="s">
        <v>679</v>
      </c>
      <c r="X25" s="242" t="s">
        <v>717</v>
      </c>
      <c r="Y25" s="242" t="s">
        <v>778</v>
      </c>
    </row>
    <row r="26" spans="1:25">
      <c r="A26" s="242" t="s">
        <v>781</v>
      </c>
      <c r="B26" s="242" t="s">
        <v>782</v>
      </c>
      <c r="C26" s="242" t="s">
        <v>783</v>
      </c>
      <c r="D26" s="242" t="s">
        <v>784</v>
      </c>
      <c r="E26" s="242" t="s">
        <v>785</v>
      </c>
      <c r="F26" s="242">
        <v>952</v>
      </c>
      <c r="G26" s="242" t="s">
        <v>786</v>
      </c>
      <c r="I26" s="248" t="s">
        <v>787</v>
      </c>
      <c r="J26" s="248">
        <v>108</v>
      </c>
      <c r="K26" s="249" t="s">
        <v>788</v>
      </c>
      <c r="N26" s="245" t="s">
        <v>789</v>
      </c>
      <c r="O26" s="245" t="s">
        <v>790</v>
      </c>
      <c r="P26" s="242" t="s">
        <v>791</v>
      </c>
      <c r="S26" s="242" t="s">
        <v>792</v>
      </c>
      <c r="T26" s="242" t="s">
        <v>793</v>
      </c>
      <c r="U26" s="242" t="s">
        <v>794</v>
      </c>
      <c r="V26" s="242" t="s">
        <v>678</v>
      </c>
      <c r="W26" s="242" t="s">
        <v>795</v>
      </c>
      <c r="X26" s="242" t="s">
        <v>792</v>
      </c>
      <c r="Y26" s="242" t="s">
        <v>792</v>
      </c>
    </row>
    <row r="27" spans="1:25">
      <c r="A27" s="242" t="s">
        <v>796</v>
      </c>
      <c r="B27" s="242" t="s">
        <v>797</v>
      </c>
      <c r="C27" s="242" t="s">
        <v>798</v>
      </c>
      <c r="D27" s="242" t="s">
        <v>799</v>
      </c>
      <c r="E27" s="242" t="s">
        <v>800</v>
      </c>
      <c r="F27" s="242">
        <v>60</v>
      </c>
      <c r="G27" s="242" t="s">
        <v>801</v>
      </c>
      <c r="I27" s="248" t="s">
        <v>800</v>
      </c>
      <c r="J27" s="248">
        <v>60</v>
      </c>
      <c r="K27" s="249" t="s">
        <v>801</v>
      </c>
      <c r="N27" s="245" t="s">
        <v>802</v>
      </c>
      <c r="O27" s="245" t="s">
        <v>803</v>
      </c>
      <c r="P27" s="242" t="s">
        <v>804</v>
      </c>
      <c r="S27" s="242" t="s">
        <v>805</v>
      </c>
      <c r="T27" s="242" t="s">
        <v>806</v>
      </c>
      <c r="U27" s="242" t="s">
        <v>807</v>
      </c>
      <c r="V27" s="242" t="s">
        <v>678</v>
      </c>
      <c r="W27" s="242" t="s">
        <v>795</v>
      </c>
      <c r="X27" s="242" t="s">
        <v>805</v>
      </c>
      <c r="Y27" s="242" t="s">
        <v>805</v>
      </c>
    </row>
    <row r="28" spans="1:25">
      <c r="A28" s="242" t="s">
        <v>808</v>
      </c>
      <c r="B28" s="242" t="s">
        <v>809</v>
      </c>
      <c r="C28" s="242" t="s">
        <v>810</v>
      </c>
      <c r="D28" s="242" t="s">
        <v>811</v>
      </c>
      <c r="E28" s="242" t="s">
        <v>810</v>
      </c>
      <c r="F28" s="242">
        <v>64</v>
      </c>
      <c r="G28" s="242" t="s">
        <v>812</v>
      </c>
      <c r="I28" s="248" t="s">
        <v>813</v>
      </c>
      <c r="J28" s="248">
        <v>96</v>
      </c>
      <c r="K28" s="249" t="s">
        <v>814</v>
      </c>
      <c r="N28" s="245" t="s">
        <v>815</v>
      </c>
      <c r="O28" s="245" t="s">
        <v>816</v>
      </c>
      <c r="P28" s="242" t="s">
        <v>817</v>
      </c>
      <c r="S28" s="242" t="s">
        <v>818</v>
      </c>
      <c r="T28" s="242" t="s">
        <v>819</v>
      </c>
      <c r="U28" s="242" t="s">
        <v>820</v>
      </c>
      <c r="V28" s="242" t="s">
        <v>678</v>
      </c>
      <c r="W28" s="242" t="s">
        <v>818</v>
      </c>
      <c r="X28" s="242" t="s">
        <v>818</v>
      </c>
      <c r="Y28" s="242" t="s">
        <v>818</v>
      </c>
    </row>
    <row r="29" spans="1:25">
      <c r="A29" s="242" t="s">
        <v>821</v>
      </c>
      <c r="B29" s="242" t="s">
        <v>822</v>
      </c>
      <c r="C29" s="242" t="s">
        <v>823</v>
      </c>
      <c r="D29" s="242" t="s">
        <v>824</v>
      </c>
      <c r="E29" s="242" t="s">
        <v>825</v>
      </c>
      <c r="F29" s="242">
        <v>68</v>
      </c>
      <c r="G29" s="242" t="s">
        <v>826</v>
      </c>
      <c r="I29" s="248" t="s">
        <v>825</v>
      </c>
      <c r="J29" s="248">
        <v>68</v>
      </c>
      <c r="K29" s="249" t="s">
        <v>826</v>
      </c>
      <c r="N29" s="245" t="s">
        <v>827</v>
      </c>
      <c r="O29" s="245" t="s">
        <v>828</v>
      </c>
      <c r="P29" s="242" t="s">
        <v>829</v>
      </c>
      <c r="S29" s="242" t="s">
        <v>830</v>
      </c>
      <c r="T29" s="242" t="s">
        <v>831</v>
      </c>
      <c r="U29" s="242" t="s">
        <v>832</v>
      </c>
      <c r="V29" s="242" t="s">
        <v>678</v>
      </c>
      <c r="W29" s="242" t="s">
        <v>830</v>
      </c>
      <c r="X29" s="242" t="s">
        <v>830</v>
      </c>
      <c r="Y29" s="242" t="s">
        <v>830</v>
      </c>
    </row>
    <row r="30" spans="1:25">
      <c r="A30" s="242" t="s">
        <v>833</v>
      </c>
      <c r="B30" s="242" t="s">
        <v>834</v>
      </c>
      <c r="C30" s="242" t="s">
        <v>835</v>
      </c>
      <c r="D30" s="242" t="s">
        <v>836</v>
      </c>
      <c r="E30" s="242" t="s">
        <v>724</v>
      </c>
      <c r="F30" s="242">
        <v>977</v>
      </c>
      <c r="G30" s="242" t="s">
        <v>725</v>
      </c>
      <c r="I30" s="248" t="s">
        <v>837</v>
      </c>
      <c r="J30" s="248">
        <v>986</v>
      </c>
      <c r="K30" s="249" t="s">
        <v>838</v>
      </c>
      <c r="N30" s="245" t="s">
        <v>839</v>
      </c>
      <c r="O30" s="245" t="s">
        <v>840</v>
      </c>
      <c r="P30" s="242" t="s">
        <v>841</v>
      </c>
      <c r="S30" s="242" t="s">
        <v>842</v>
      </c>
      <c r="T30" s="242" t="s">
        <v>842</v>
      </c>
      <c r="U30" s="242" t="s">
        <v>842</v>
      </c>
      <c r="V30" s="242" t="s">
        <v>842</v>
      </c>
      <c r="W30" s="242" t="s">
        <v>842</v>
      </c>
      <c r="X30" s="242" t="s">
        <v>842</v>
      </c>
      <c r="Y30" s="242" t="s">
        <v>842</v>
      </c>
    </row>
    <row r="31" spans="1:25">
      <c r="A31" s="242" t="s">
        <v>843</v>
      </c>
      <c r="B31" s="242" t="s">
        <v>844</v>
      </c>
      <c r="C31" s="242" t="s">
        <v>845</v>
      </c>
      <c r="D31" s="242" t="s">
        <v>846</v>
      </c>
      <c r="E31" s="242" t="s">
        <v>847</v>
      </c>
      <c r="F31" s="242">
        <v>72</v>
      </c>
      <c r="G31" s="242" t="s">
        <v>848</v>
      </c>
      <c r="I31" s="248" t="s">
        <v>697</v>
      </c>
      <c r="J31" s="248">
        <v>44</v>
      </c>
      <c r="K31" s="249" t="s">
        <v>698</v>
      </c>
      <c r="N31" s="245" t="s">
        <v>849</v>
      </c>
      <c r="O31" s="245" t="s">
        <v>850</v>
      </c>
      <c r="P31" s="242" t="s">
        <v>851</v>
      </c>
    </row>
    <row r="32" spans="1:25">
      <c r="A32" s="242" t="s">
        <v>852</v>
      </c>
      <c r="B32" s="242" t="s">
        <v>853</v>
      </c>
      <c r="C32" s="242" t="s">
        <v>854</v>
      </c>
      <c r="D32" s="242" t="s">
        <v>855</v>
      </c>
      <c r="E32" s="242" t="s">
        <v>837</v>
      </c>
      <c r="F32" s="242">
        <v>986</v>
      </c>
      <c r="G32" s="242" t="s">
        <v>838</v>
      </c>
      <c r="I32" s="248" t="s">
        <v>810</v>
      </c>
      <c r="J32" s="248">
        <v>64</v>
      </c>
      <c r="K32" s="249" t="s">
        <v>812</v>
      </c>
      <c r="N32" s="245" t="s">
        <v>856</v>
      </c>
      <c r="O32" s="245" t="s">
        <v>857</v>
      </c>
      <c r="P32" s="242" t="s">
        <v>858</v>
      </c>
    </row>
    <row r="33" spans="1:16">
      <c r="A33" s="242" t="s">
        <v>859</v>
      </c>
      <c r="B33" s="242" t="s">
        <v>860</v>
      </c>
      <c r="C33" s="242" t="s">
        <v>861</v>
      </c>
      <c r="D33" s="242" t="s">
        <v>862</v>
      </c>
      <c r="E33" s="242" t="s">
        <v>201</v>
      </c>
      <c r="F33" s="242">
        <v>840</v>
      </c>
      <c r="G33" s="242" t="s">
        <v>477</v>
      </c>
      <c r="I33" s="248" t="s">
        <v>847</v>
      </c>
      <c r="J33" s="248">
        <v>72</v>
      </c>
      <c r="K33" s="249" t="s">
        <v>848</v>
      </c>
      <c r="N33" s="245" t="s">
        <v>863</v>
      </c>
      <c r="O33" s="245" t="s">
        <v>864</v>
      </c>
      <c r="P33" s="242" t="s">
        <v>865</v>
      </c>
    </row>
    <row r="34" spans="1:16">
      <c r="A34" s="242" t="s">
        <v>866</v>
      </c>
      <c r="B34" s="242" t="s">
        <v>867</v>
      </c>
      <c r="C34" s="242" t="s">
        <v>868</v>
      </c>
      <c r="D34" s="242" t="s">
        <v>869</v>
      </c>
      <c r="E34" s="242" t="s">
        <v>201</v>
      </c>
      <c r="F34" s="242">
        <v>840</v>
      </c>
      <c r="G34" s="242" t="s">
        <v>477</v>
      </c>
      <c r="I34" s="248" t="s">
        <v>749</v>
      </c>
      <c r="J34" s="248">
        <v>974</v>
      </c>
      <c r="K34" s="249" t="s">
        <v>750</v>
      </c>
      <c r="N34" s="245" t="s">
        <v>870</v>
      </c>
      <c r="O34" s="245" t="s">
        <v>871</v>
      </c>
      <c r="P34" s="242" t="s">
        <v>872</v>
      </c>
    </row>
    <row r="35" spans="1:16">
      <c r="A35" s="242" t="s">
        <v>873</v>
      </c>
      <c r="B35" s="242" t="s">
        <v>874</v>
      </c>
      <c r="C35" s="242" t="s">
        <v>875</v>
      </c>
      <c r="D35" s="242" t="s">
        <v>876</v>
      </c>
      <c r="E35" s="242" t="s">
        <v>813</v>
      </c>
      <c r="F35" s="242">
        <v>96</v>
      </c>
      <c r="G35" s="242" t="s">
        <v>814</v>
      </c>
      <c r="I35" s="248" t="s">
        <v>773</v>
      </c>
      <c r="J35" s="248">
        <v>84</v>
      </c>
      <c r="K35" s="249" t="s">
        <v>774</v>
      </c>
      <c r="N35" s="245" t="s">
        <v>877</v>
      </c>
      <c r="O35" s="245" t="s">
        <v>878</v>
      </c>
      <c r="P35" s="242" t="s">
        <v>879</v>
      </c>
    </row>
    <row r="36" spans="1:16">
      <c r="A36" s="242" t="s">
        <v>880</v>
      </c>
      <c r="B36" s="242" t="s">
        <v>881</v>
      </c>
      <c r="C36" s="242" t="s">
        <v>882</v>
      </c>
      <c r="D36" s="242" t="s">
        <v>883</v>
      </c>
      <c r="E36" s="242" t="s">
        <v>761</v>
      </c>
      <c r="F36" s="242">
        <v>975</v>
      </c>
      <c r="G36" s="242" t="s">
        <v>762</v>
      </c>
      <c r="I36" s="248" t="s">
        <v>884</v>
      </c>
      <c r="J36" s="248">
        <v>124</v>
      </c>
      <c r="K36" s="249" t="s">
        <v>885</v>
      </c>
      <c r="N36" s="245" t="s">
        <v>886</v>
      </c>
      <c r="O36" s="245" t="s">
        <v>887</v>
      </c>
      <c r="P36" s="242" t="s">
        <v>888</v>
      </c>
    </row>
    <row r="37" spans="1:16">
      <c r="A37" s="242" t="s">
        <v>889</v>
      </c>
      <c r="B37" s="242" t="s">
        <v>890</v>
      </c>
      <c r="C37" s="242" t="s">
        <v>891</v>
      </c>
      <c r="D37" s="242" t="s">
        <v>892</v>
      </c>
      <c r="E37" s="242" t="s">
        <v>785</v>
      </c>
      <c r="F37" s="242">
        <v>952</v>
      </c>
      <c r="G37" s="242" t="s">
        <v>786</v>
      </c>
      <c r="I37" s="248" t="s">
        <v>893</v>
      </c>
      <c r="J37" s="248">
        <v>976</v>
      </c>
      <c r="K37" s="249" t="s">
        <v>894</v>
      </c>
      <c r="N37" s="245" t="s">
        <v>895</v>
      </c>
      <c r="O37" s="245" t="s">
        <v>896</v>
      </c>
      <c r="P37" s="242" t="s">
        <v>897</v>
      </c>
    </row>
    <row r="38" spans="1:16">
      <c r="A38" s="242" t="s">
        <v>898</v>
      </c>
      <c r="B38" s="242" t="s">
        <v>899</v>
      </c>
      <c r="C38" s="242" t="s">
        <v>900</v>
      </c>
      <c r="D38" s="242" t="s">
        <v>901</v>
      </c>
      <c r="E38" s="242" t="s">
        <v>787</v>
      </c>
      <c r="F38" s="242">
        <v>108</v>
      </c>
      <c r="G38" s="242" t="s">
        <v>788</v>
      </c>
      <c r="I38" s="248" t="s">
        <v>902</v>
      </c>
      <c r="J38" s="248">
        <v>756</v>
      </c>
      <c r="K38" s="249" t="s">
        <v>903</v>
      </c>
      <c r="N38" s="245" t="s">
        <v>904</v>
      </c>
      <c r="O38" s="245" t="s">
        <v>905</v>
      </c>
      <c r="P38" s="242" t="s">
        <v>906</v>
      </c>
    </row>
    <row r="39" spans="1:16">
      <c r="A39" s="242" t="s">
        <v>907</v>
      </c>
      <c r="B39" s="242" t="s">
        <v>908</v>
      </c>
      <c r="C39" s="242" t="s">
        <v>909</v>
      </c>
      <c r="D39" s="242" t="s">
        <v>910</v>
      </c>
      <c r="E39" s="242" t="s">
        <v>911</v>
      </c>
      <c r="F39" s="242">
        <v>116</v>
      </c>
      <c r="G39" s="242" t="s">
        <v>912</v>
      </c>
      <c r="I39" s="248" t="s">
        <v>913</v>
      </c>
      <c r="J39" s="248">
        <v>990</v>
      </c>
      <c r="K39" s="249" t="s">
        <v>914</v>
      </c>
      <c r="N39" s="245" t="s">
        <v>915</v>
      </c>
      <c r="O39" s="245" t="s">
        <v>916</v>
      </c>
      <c r="P39" s="242" t="s">
        <v>917</v>
      </c>
    </row>
    <row r="40" spans="1:16">
      <c r="A40" s="242" t="s">
        <v>918</v>
      </c>
      <c r="B40" s="242" t="s">
        <v>919</v>
      </c>
      <c r="C40" s="242" t="s">
        <v>920</v>
      </c>
      <c r="D40" s="242" t="s">
        <v>921</v>
      </c>
      <c r="E40" s="242" t="s">
        <v>922</v>
      </c>
      <c r="F40" s="242">
        <v>950</v>
      </c>
      <c r="G40" s="242" t="s">
        <v>923</v>
      </c>
      <c r="I40" s="248" t="s">
        <v>924</v>
      </c>
      <c r="J40" s="248">
        <v>0</v>
      </c>
      <c r="K40" s="249" t="s">
        <v>925</v>
      </c>
      <c r="N40" s="245" t="s">
        <v>926</v>
      </c>
      <c r="O40" s="245" t="s">
        <v>927</v>
      </c>
      <c r="P40" s="242" t="s">
        <v>928</v>
      </c>
    </row>
    <row r="41" spans="1:16">
      <c r="A41" s="242" t="s">
        <v>929</v>
      </c>
      <c r="B41" s="242" t="s">
        <v>930</v>
      </c>
      <c r="C41" s="242" t="s">
        <v>931</v>
      </c>
      <c r="D41" s="242" t="s">
        <v>932</v>
      </c>
      <c r="E41" s="242" t="s">
        <v>884</v>
      </c>
      <c r="F41" s="242">
        <v>124</v>
      </c>
      <c r="G41" s="242" t="s">
        <v>885</v>
      </c>
      <c r="I41" s="248" t="s">
        <v>933</v>
      </c>
      <c r="J41" s="248">
        <v>170</v>
      </c>
      <c r="K41" s="249" t="s">
        <v>934</v>
      </c>
      <c r="N41" s="245" t="s">
        <v>935</v>
      </c>
      <c r="O41" s="245" t="s">
        <v>936</v>
      </c>
      <c r="P41" s="242" t="s">
        <v>937</v>
      </c>
    </row>
    <row r="42" spans="1:16">
      <c r="A42" s="242" t="s">
        <v>938</v>
      </c>
      <c r="B42" s="242" t="s">
        <v>939</v>
      </c>
      <c r="C42" s="242" t="s">
        <v>940</v>
      </c>
      <c r="D42" s="242" t="s">
        <v>941</v>
      </c>
      <c r="E42" s="242" t="s">
        <v>942</v>
      </c>
      <c r="F42" s="242">
        <v>132</v>
      </c>
      <c r="G42" s="242" t="s">
        <v>943</v>
      </c>
      <c r="I42" s="248" t="s">
        <v>944</v>
      </c>
      <c r="J42" s="248">
        <v>188</v>
      </c>
      <c r="K42" s="249" t="s">
        <v>945</v>
      </c>
      <c r="N42" s="245" t="s">
        <v>946</v>
      </c>
      <c r="O42" s="245" t="s">
        <v>947</v>
      </c>
      <c r="P42" s="242" t="s">
        <v>948</v>
      </c>
    </row>
    <row r="43" spans="1:16">
      <c r="A43" s="242" t="s">
        <v>949</v>
      </c>
      <c r="B43" s="242" t="s">
        <v>950</v>
      </c>
      <c r="C43" s="242" t="s">
        <v>951</v>
      </c>
      <c r="D43" s="242" t="s">
        <v>952</v>
      </c>
      <c r="E43" s="242" t="s">
        <v>953</v>
      </c>
      <c r="F43" s="242">
        <v>136</v>
      </c>
      <c r="G43" s="242" t="s">
        <v>954</v>
      </c>
      <c r="I43" s="248" t="s">
        <v>955</v>
      </c>
      <c r="J43" s="248">
        <v>931</v>
      </c>
      <c r="K43" s="249" t="s">
        <v>956</v>
      </c>
      <c r="N43" s="245" t="s">
        <v>957</v>
      </c>
      <c r="O43" s="245" t="s">
        <v>958</v>
      </c>
      <c r="P43" s="242" t="s">
        <v>959</v>
      </c>
    </row>
    <row r="44" spans="1:16">
      <c r="A44" s="242" t="s">
        <v>960</v>
      </c>
      <c r="B44" s="242" t="s">
        <v>961</v>
      </c>
      <c r="C44" s="242" t="s">
        <v>962</v>
      </c>
      <c r="D44" s="242" t="s">
        <v>963</v>
      </c>
      <c r="E44" s="242" t="s">
        <v>922</v>
      </c>
      <c r="F44" s="242">
        <v>950</v>
      </c>
      <c r="G44" s="242" t="s">
        <v>923</v>
      </c>
      <c r="I44" s="248" t="s">
        <v>942</v>
      </c>
      <c r="J44" s="248">
        <v>132</v>
      </c>
      <c r="K44" s="249" t="s">
        <v>943</v>
      </c>
      <c r="N44" s="245" t="s">
        <v>964</v>
      </c>
      <c r="O44" s="245" t="s">
        <v>965</v>
      </c>
      <c r="P44" s="242" t="s">
        <v>966</v>
      </c>
    </row>
    <row r="45" spans="1:16">
      <c r="A45" s="242" t="s">
        <v>967</v>
      </c>
      <c r="B45" s="242" t="s">
        <v>968</v>
      </c>
      <c r="C45" s="242" t="s">
        <v>969</v>
      </c>
      <c r="D45" s="242" t="s">
        <v>970</v>
      </c>
      <c r="E45" s="242" t="s">
        <v>922</v>
      </c>
      <c r="F45" s="242">
        <v>950</v>
      </c>
      <c r="G45" s="242" t="s">
        <v>923</v>
      </c>
      <c r="I45" s="248" t="s">
        <v>971</v>
      </c>
      <c r="J45" s="248">
        <v>203</v>
      </c>
      <c r="K45" s="249" t="s">
        <v>972</v>
      </c>
      <c r="N45" s="245" t="s">
        <v>973</v>
      </c>
      <c r="O45" s="245" t="s">
        <v>974</v>
      </c>
      <c r="P45" s="242" t="s">
        <v>975</v>
      </c>
    </row>
    <row r="46" spans="1:16">
      <c r="A46" s="242" t="s">
        <v>976</v>
      </c>
      <c r="B46" s="242" t="s">
        <v>977</v>
      </c>
      <c r="C46" s="242" t="s">
        <v>978</v>
      </c>
      <c r="D46" s="242" t="s">
        <v>979</v>
      </c>
      <c r="E46" s="242" t="s">
        <v>913</v>
      </c>
      <c r="F46" s="242">
        <v>990</v>
      </c>
      <c r="G46" s="242" t="s">
        <v>914</v>
      </c>
      <c r="I46" s="248" t="s">
        <v>980</v>
      </c>
      <c r="J46" s="248">
        <v>262</v>
      </c>
      <c r="K46" s="249" t="s">
        <v>981</v>
      </c>
      <c r="N46" s="245" t="s">
        <v>982</v>
      </c>
      <c r="O46" s="245" t="s">
        <v>983</v>
      </c>
      <c r="P46" s="242" t="s">
        <v>984</v>
      </c>
    </row>
    <row r="47" spans="1:16">
      <c r="A47" s="242" t="s">
        <v>985</v>
      </c>
      <c r="B47" s="242" t="s">
        <v>986</v>
      </c>
      <c r="C47" s="242" t="s">
        <v>987</v>
      </c>
      <c r="D47" s="242" t="s">
        <v>988</v>
      </c>
      <c r="E47" s="242" t="s">
        <v>924</v>
      </c>
      <c r="F47" s="242">
        <v>0</v>
      </c>
      <c r="G47" s="242" t="s">
        <v>925</v>
      </c>
      <c r="I47" s="248" t="s">
        <v>989</v>
      </c>
      <c r="J47" s="248">
        <v>208</v>
      </c>
      <c r="K47" s="249" t="s">
        <v>990</v>
      </c>
      <c r="N47" s="245" t="s">
        <v>991</v>
      </c>
      <c r="O47" s="245" t="s">
        <v>992</v>
      </c>
      <c r="P47" s="242" t="s">
        <v>993</v>
      </c>
    </row>
    <row r="48" spans="1:16">
      <c r="A48" s="242" t="s">
        <v>994</v>
      </c>
      <c r="B48" s="242" t="s">
        <v>995</v>
      </c>
      <c r="C48" s="242" t="s">
        <v>996</v>
      </c>
      <c r="D48" s="242" t="s">
        <v>997</v>
      </c>
      <c r="E48" s="242" t="s">
        <v>659</v>
      </c>
      <c r="F48" s="242">
        <v>36</v>
      </c>
      <c r="G48" s="242" t="s">
        <v>660</v>
      </c>
      <c r="I48" s="248" t="s">
        <v>998</v>
      </c>
      <c r="J48" s="248">
        <v>214</v>
      </c>
      <c r="K48" s="249" t="s">
        <v>999</v>
      </c>
      <c r="N48" s="245" t="s">
        <v>1000</v>
      </c>
      <c r="O48" s="245" t="s">
        <v>1001</v>
      </c>
      <c r="P48" s="242" t="s">
        <v>1002</v>
      </c>
    </row>
    <row r="49" spans="1:16">
      <c r="A49" s="242" t="s">
        <v>1003</v>
      </c>
      <c r="B49" s="242" t="s">
        <v>1004</v>
      </c>
      <c r="C49" s="242" t="s">
        <v>1005</v>
      </c>
      <c r="D49" s="242" t="s">
        <v>1006</v>
      </c>
      <c r="E49" s="242" t="s">
        <v>659</v>
      </c>
      <c r="F49" s="242">
        <v>36</v>
      </c>
      <c r="G49" s="242" t="s">
        <v>660</v>
      </c>
      <c r="I49" s="248" t="s">
        <v>546</v>
      </c>
      <c r="J49" s="248">
        <v>12</v>
      </c>
      <c r="K49" s="249" t="s">
        <v>547</v>
      </c>
      <c r="N49" s="245" t="s">
        <v>1007</v>
      </c>
      <c r="O49" s="245" t="s">
        <v>1008</v>
      </c>
      <c r="P49" s="242" t="s">
        <v>1009</v>
      </c>
    </row>
    <row r="50" spans="1:16">
      <c r="A50" s="242" t="s">
        <v>1010</v>
      </c>
      <c r="B50" s="242" t="s">
        <v>1011</v>
      </c>
      <c r="C50" s="242" t="s">
        <v>1012</v>
      </c>
      <c r="D50" s="242" t="s">
        <v>1013</v>
      </c>
      <c r="E50" s="242" t="s">
        <v>933</v>
      </c>
      <c r="F50" s="242">
        <v>170</v>
      </c>
      <c r="G50" s="242" t="s">
        <v>934</v>
      </c>
      <c r="I50" s="248" t="s">
        <v>1014</v>
      </c>
      <c r="J50" s="248">
        <v>818</v>
      </c>
      <c r="K50" s="249" t="s">
        <v>1015</v>
      </c>
      <c r="N50" s="245" t="s">
        <v>1016</v>
      </c>
      <c r="O50" s="245" t="s">
        <v>1017</v>
      </c>
      <c r="P50" s="242" t="s">
        <v>1018</v>
      </c>
    </row>
    <row r="51" spans="1:16">
      <c r="A51" s="242" t="s">
        <v>1019</v>
      </c>
      <c r="B51" s="242" t="s">
        <v>1020</v>
      </c>
      <c r="C51" s="242" t="s">
        <v>1021</v>
      </c>
      <c r="D51" s="242" t="s">
        <v>1022</v>
      </c>
      <c r="E51" s="242" t="s">
        <v>1023</v>
      </c>
      <c r="F51" s="242">
        <v>174</v>
      </c>
      <c r="G51" s="242" t="s">
        <v>1024</v>
      </c>
      <c r="I51" s="248" t="s">
        <v>1025</v>
      </c>
      <c r="J51" s="248">
        <v>232</v>
      </c>
      <c r="K51" s="249" t="s">
        <v>1026</v>
      </c>
      <c r="N51" s="245" t="s">
        <v>1027</v>
      </c>
      <c r="O51" s="245" t="s">
        <v>1028</v>
      </c>
      <c r="P51" s="242" t="s">
        <v>1029</v>
      </c>
    </row>
    <row r="52" spans="1:16">
      <c r="A52" s="242" t="s">
        <v>1030</v>
      </c>
      <c r="B52" s="242" t="s">
        <v>1031</v>
      </c>
      <c r="C52" s="242" t="s">
        <v>1032</v>
      </c>
      <c r="D52" s="242" t="s">
        <v>1033</v>
      </c>
      <c r="E52" s="242" t="s">
        <v>944</v>
      </c>
      <c r="F52" s="242">
        <v>188</v>
      </c>
      <c r="G52" s="242" t="s">
        <v>945</v>
      </c>
      <c r="I52" s="248" t="s">
        <v>1034</v>
      </c>
      <c r="J52" s="248">
        <v>230</v>
      </c>
      <c r="K52" s="249" t="s">
        <v>1035</v>
      </c>
      <c r="N52" s="245" t="s">
        <v>1036</v>
      </c>
      <c r="O52" s="245" t="s">
        <v>1037</v>
      </c>
      <c r="P52" s="242" t="s">
        <v>1038</v>
      </c>
    </row>
    <row r="53" spans="1:16">
      <c r="A53" s="242" t="s">
        <v>1039</v>
      </c>
      <c r="B53" s="242" t="s">
        <v>1040</v>
      </c>
      <c r="C53" s="242" t="s">
        <v>1041</v>
      </c>
      <c r="D53" s="242" t="s">
        <v>1042</v>
      </c>
      <c r="E53" s="242" t="s">
        <v>785</v>
      </c>
      <c r="F53" s="242">
        <v>952</v>
      </c>
      <c r="G53" s="242" t="s">
        <v>786</v>
      </c>
      <c r="I53" s="248" t="s">
        <v>512</v>
      </c>
      <c r="J53" s="248">
        <v>978</v>
      </c>
      <c r="K53" s="249" t="s">
        <v>513</v>
      </c>
      <c r="N53" s="245" t="s">
        <v>1043</v>
      </c>
      <c r="O53" s="245" t="s">
        <v>1044</v>
      </c>
      <c r="P53" s="242" t="s">
        <v>1045</v>
      </c>
    </row>
    <row r="54" spans="1:16">
      <c r="A54" s="242" t="s">
        <v>1046</v>
      </c>
      <c r="B54" s="242" t="s">
        <v>1047</v>
      </c>
      <c r="C54" s="242" t="s">
        <v>1048</v>
      </c>
      <c r="D54" s="242" t="s">
        <v>1049</v>
      </c>
      <c r="E54" s="242" t="s">
        <v>1050</v>
      </c>
      <c r="F54" s="242">
        <v>191</v>
      </c>
      <c r="G54" s="242" t="s">
        <v>1051</v>
      </c>
      <c r="I54" s="248" t="s">
        <v>1052</v>
      </c>
      <c r="J54" s="248">
        <v>242</v>
      </c>
      <c r="K54" s="249" t="s">
        <v>1053</v>
      </c>
      <c r="N54" s="245" t="s">
        <v>1054</v>
      </c>
      <c r="O54" s="245" t="s">
        <v>1055</v>
      </c>
      <c r="P54" s="242" t="s">
        <v>1056</v>
      </c>
    </row>
    <row r="55" spans="1:16">
      <c r="A55" s="242" t="s">
        <v>1057</v>
      </c>
      <c r="B55" s="242" t="s">
        <v>1058</v>
      </c>
      <c r="C55" s="242" t="s">
        <v>1059</v>
      </c>
      <c r="D55" s="242" t="s">
        <v>1060</v>
      </c>
      <c r="E55" s="242" t="s">
        <v>955</v>
      </c>
      <c r="F55" s="242">
        <v>931</v>
      </c>
      <c r="G55" s="242" t="s">
        <v>956</v>
      </c>
      <c r="I55" s="248" t="s">
        <v>1061</v>
      </c>
      <c r="J55" s="248">
        <v>238</v>
      </c>
      <c r="K55" s="249" t="s">
        <v>1062</v>
      </c>
      <c r="N55" s="245" t="s">
        <v>1063</v>
      </c>
      <c r="O55" s="245" t="s">
        <v>1064</v>
      </c>
      <c r="P55" s="242" t="s">
        <v>1065</v>
      </c>
    </row>
    <row r="56" spans="1:16">
      <c r="A56" s="242" t="s">
        <v>1066</v>
      </c>
      <c r="B56" s="242" t="s">
        <v>1067</v>
      </c>
      <c r="C56" s="242" t="s">
        <v>1068</v>
      </c>
      <c r="D56" s="242" t="s">
        <v>1069</v>
      </c>
      <c r="E56" s="242" t="s">
        <v>512</v>
      </c>
      <c r="F56" s="242">
        <v>978</v>
      </c>
      <c r="G56" s="242" t="s">
        <v>513</v>
      </c>
      <c r="I56" s="248" t="s">
        <v>1070</v>
      </c>
      <c r="J56" s="248">
        <v>826</v>
      </c>
      <c r="K56" s="249" t="s">
        <v>1071</v>
      </c>
      <c r="N56" s="245" t="s">
        <v>1072</v>
      </c>
      <c r="O56" s="245" t="s">
        <v>1073</v>
      </c>
      <c r="P56" s="242" t="s">
        <v>1074</v>
      </c>
    </row>
    <row r="57" spans="1:16">
      <c r="A57" s="242" t="s">
        <v>1075</v>
      </c>
      <c r="B57" s="242" t="s">
        <v>1076</v>
      </c>
      <c r="C57" s="242" t="s">
        <v>1077</v>
      </c>
      <c r="D57" s="242" t="s">
        <v>1078</v>
      </c>
      <c r="E57" s="242" t="s">
        <v>971</v>
      </c>
      <c r="F57" s="242">
        <v>203</v>
      </c>
      <c r="G57" s="242" t="s">
        <v>972</v>
      </c>
      <c r="I57" s="248" t="s">
        <v>1079</v>
      </c>
      <c r="J57" s="248">
        <v>981</v>
      </c>
      <c r="K57" s="249" t="s">
        <v>1080</v>
      </c>
      <c r="N57" s="245" t="s">
        <v>1081</v>
      </c>
      <c r="O57" s="245" t="s">
        <v>1082</v>
      </c>
      <c r="P57" s="242" t="s">
        <v>1083</v>
      </c>
    </row>
    <row r="58" spans="1:16">
      <c r="A58" s="242" t="s">
        <v>1084</v>
      </c>
      <c r="B58" s="242" t="s">
        <v>1085</v>
      </c>
      <c r="C58" s="242" t="s">
        <v>1086</v>
      </c>
      <c r="D58" s="242" t="s">
        <v>1087</v>
      </c>
      <c r="E58" s="242" t="s">
        <v>893</v>
      </c>
      <c r="F58" s="242">
        <v>976</v>
      </c>
      <c r="G58" s="242" t="s">
        <v>894</v>
      </c>
      <c r="I58" s="248" t="s">
        <v>1088</v>
      </c>
      <c r="J58" s="248">
        <v>0</v>
      </c>
      <c r="K58" s="249" t="s">
        <v>1089</v>
      </c>
      <c r="N58" s="245" t="s">
        <v>1090</v>
      </c>
      <c r="O58" s="245" t="s">
        <v>1091</v>
      </c>
      <c r="P58" s="242" t="s">
        <v>1092</v>
      </c>
    </row>
    <row r="59" spans="1:16">
      <c r="A59" s="242" t="s">
        <v>1093</v>
      </c>
      <c r="B59" s="242" t="s">
        <v>1094</v>
      </c>
      <c r="C59" s="242" t="s">
        <v>1095</v>
      </c>
      <c r="D59" s="242" t="s">
        <v>1096</v>
      </c>
      <c r="E59" s="242" t="s">
        <v>989</v>
      </c>
      <c r="F59" s="242">
        <v>208</v>
      </c>
      <c r="G59" s="242" t="s">
        <v>990</v>
      </c>
      <c r="I59" s="248" t="s">
        <v>1097</v>
      </c>
      <c r="J59" s="248">
        <v>936</v>
      </c>
      <c r="K59" s="249" t="s">
        <v>1098</v>
      </c>
      <c r="N59" s="245" t="s">
        <v>1099</v>
      </c>
      <c r="O59" s="245" t="s">
        <v>1100</v>
      </c>
      <c r="P59" s="242" t="s">
        <v>1101</v>
      </c>
    </row>
    <row r="60" spans="1:16">
      <c r="A60" s="242" t="s">
        <v>1102</v>
      </c>
      <c r="B60" s="242" t="s">
        <v>1103</v>
      </c>
      <c r="C60" s="242" t="s">
        <v>1104</v>
      </c>
      <c r="D60" s="242" t="s">
        <v>1105</v>
      </c>
      <c r="E60" s="242" t="s">
        <v>980</v>
      </c>
      <c r="F60" s="242">
        <v>262</v>
      </c>
      <c r="G60" s="242" t="s">
        <v>981</v>
      </c>
      <c r="I60" s="248" t="s">
        <v>1106</v>
      </c>
      <c r="J60" s="248">
        <v>292</v>
      </c>
      <c r="K60" s="249" t="s">
        <v>1107</v>
      </c>
      <c r="N60" s="245" t="s">
        <v>1108</v>
      </c>
      <c r="O60" s="245" t="s">
        <v>1109</v>
      </c>
      <c r="P60" s="242" t="s">
        <v>1110</v>
      </c>
    </row>
    <row r="61" spans="1:16">
      <c r="A61" s="242" t="s">
        <v>1111</v>
      </c>
      <c r="B61" s="242" t="s">
        <v>1112</v>
      </c>
      <c r="C61" s="242" t="s">
        <v>1113</v>
      </c>
      <c r="D61" s="242" t="s">
        <v>1114</v>
      </c>
      <c r="E61" s="242" t="s">
        <v>596</v>
      </c>
      <c r="F61" s="242">
        <v>951</v>
      </c>
      <c r="G61" s="242" t="s">
        <v>597</v>
      </c>
      <c r="I61" s="248" t="s">
        <v>1115</v>
      </c>
      <c r="J61" s="248">
        <v>270</v>
      </c>
      <c r="K61" s="249" t="s">
        <v>1116</v>
      </c>
      <c r="N61" s="245" t="s">
        <v>1117</v>
      </c>
      <c r="O61" s="245" t="s">
        <v>1118</v>
      </c>
      <c r="P61" s="242" t="s">
        <v>1119</v>
      </c>
    </row>
    <row r="62" spans="1:16">
      <c r="A62" s="242" t="s">
        <v>1120</v>
      </c>
      <c r="B62" s="242" t="s">
        <v>1121</v>
      </c>
      <c r="C62" s="242" t="s">
        <v>1122</v>
      </c>
      <c r="D62" s="242" t="s">
        <v>1123</v>
      </c>
      <c r="E62" s="242" t="s">
        <v>998</v>
      </c>
      <c r="F62" s="242">
        <v>214</v>
      </c>
      <c r="G62" s="242" t="s">
        <v>999</v>
      </c>
      <c r="I62" s="248" t="s">
        <v>1124</v>
      </c>
      <c r="J62" s="248">
        <v>324</v>
      </c>
      <c r="K62" s="249" t="s">
        <v>1125</v>
      </c>
      <c r="N62" s="245" t="s">
        <v>1126</v>
      </c>
      <c r="O62" s="245" t="s">
        <v>1127</v>
      </c>
      <c r="P62" s="242" t="s">
        <v>1128</v>
      </c>
    </row>
    <row r="63" spans="1:16">
      <c r="A63" s="242" t="s">
        <v>1129</v>
      </c>
      <c r="B63" s="242" t="s">
        <v>1130</v>
      </c>
      <c r="C63" s="242" t="s">
        <v>1131</v>
      </c>
      <c r="D63" s="242" t="s">
        <v>1132</v>
      </c>
      <c r="E63" s="242" t="s">
        <v>201</v>
      </c>
      <c r="F63" s="242">
        <v>840</v>
      </c>
      <c r="G63" s="242" t="s">
        <v>477</v>
      </c>
      <c r="I63" s="248" t="s">
        <v>1133</v>
      </c>
      <c r="J63" s="248">
        <v>320</v>
      </c>
      <c r="K63" s="249" t="s">
        <v>1134</v>
      </c>
      <c r="N63" s="245" t="s">
        <v>1135</v>
      </c>
      <c r="O63" s="245" t="s">
        <v>1136</v>
      </c>
      <c r="P63" s="242" t="s">
        <v>1137</v>
      </c>
    </row>
    <row r="64" spans="1:16">
      <c r="A64" s="242" t="s">
        <v>1138</v>
      </c>
      <c r="B64" s="242" t="s">
        <v>1139</v>
      </c>
      <c r="C64" s="242" t="s">
        <v>1140</v>
      </c>
      <c r="D64" s="242" t="s">
        <v>1141</v>
      </c>
      <c r="E64" s="242" t="s">
        <v>1014</v>
      </c>
      <c r="F64" s="242">
        <v>818</v>
      </c>
      <c r="G64" s="242" t="s">
        <v>1015</v>
      </c>
      <c r="I64" s="248" t="s">
        <v>1142</v>
      </c>
      <c r="J64" s="248">
        <v>328</v>
      </c>
      <c r="K64" s="249" t="s">
        <v>1143</v>
      </c>
      <c r="N64" s="245" t="s">
        <v>1144</v>
      </c>
      <c r="O64" s="245" t="s">
        <v>1145</v>
      </c>
      <c r="P64" s="242" t="s">
        <v>1146</v>
      </c>
    </row>
    <row r="65" spans="1:16">
      <c r="A65" s="242" t="s">
        <v>1147</v>
      </c>
      <c r="B65" s="242" t="s">
        <v>1148</v>
      </c>
      <c r="C65" s="242" t="s">
        <v>1149</v>
      </c>
      <c r="D65" s="242" t="s">
        <v>1150</v>
      </c>
      <c r="E65" s="242" t="s">
        <v>201</v>
      </c>
      <c r="F65" s="242">
        <v>840</v>
      </c>
      <c r="G65" s="242" t="s">
        <v>477</v>
      </c>
      <c r="I65" s="248" t="s">
        <v>1151</v>
      </c>
      <c r="J65" s="248">
        <v>344</v>
      </c>
      <c r="K65" s="249" t="s">
        <v>1152</v>
      </c>
      <c r="N65" s="245" t="s">
        <v>1153</v>
      </c>
      <c r="O65" s="245" t="s">
        <v>1154</v>
      </c>
      <c r="P65" s="242" t="s">
        <v>1155</v>
      </c>
    </row>
    <row r="66" spans="1:16">
      <c r="A66" s="242" t="s">
        <v>1156</v>
      </c>
      <c r="B66" s="242" t="s">
        <v>1157</v>
      </c>
      <c r="C66" s="242" t="s">
        <v>1158</v>
      </c>
      <c r="D66" s="242" t="s">
        <v>1159</v>
      </c>
      <c r="E66" s="242" t="s">
        <v>922</v>
      </c>
      <c r="F66" s="242">
        <v>950</v>
      </c>
      <c r="G66" s="242" t="s">
        <v>923</v>
      </c>
      <c r="I66" s="248" t="s">
        <v>1160</v>
      </c>
      <c r="J66" s="248">
        <v>340</v>
      </c>
      <c r="K66" s="249" t="s">
        <v>1161</v>
      </c>
      <c r="N66" s="245" t="s">
        <v>1162</v>
      </c>
      <c r="O66" s="245" t="s">
        <v>1163</v>
      </c>
      <c r="P66" s="242" t="s">
        <v>1164</v>
      </c>
    </row>
    <row r="67" spans="1:16">
      <c r="A67" s="242" t="s">
        <v>1165</v>
      </c>
      <c r="B67" s="242" t="s">
        <v>1166</v>
      </c>
      <c r="C67" s="242" t="s">
        <v>1167</v>
      </c>
      <c r="D67" s="242" t="s">
        <v>1168</v>
      </c>
      <c r="E67" s="242" t="s">
        <v>1025</v>
      </c>
      <c r="F67" s="242">
        <v>232</v>
      </c>
      <c r="G67" s="242" t="s">
        <v>1026</v>
      </c>
      <c r="I67" s="248" t="s">
        <v>1050</v>
      </c>
      <c r="J67" s="248">
        <v>191</v>
      </c>
      <c r="K67" s="249" t="s">
        <v>1051</v>
      </c>
      <c r="N67" s="245" t="s">
        <v>1169</v>
      </c>
      <c r="O67" s="245" t="s">
        <v>1170</v>
      </c>
      <c r="P67" s="242" t="s">
        <v>1171</v>
      </c>
    </row>
    <row r="68" spans="1:16">
      <c r="A68" s="242" t="s">
        <v>1172</v>
      </c>
      <c r="B68" s="242" t="s">
        <v>1173</v>
      </c>
      <c r="C68" s="242" t="s">
        <v>1174</v>
      </c>
      <c r="D68" s="242" t="s">
        <v>1175</v>
      </c>
      <c r="E68" s="242" t="s">
        <v>512</v>
      </c>
      <c r="F68" s="242">
        <v>978</v>
      </c>
      <c r="G68" s="242" t="s">
        <v>513</v>
      </c>
      <c r="I68" s="248" t="s">
        <v>1176</v>
      </c>
      <c r="J68" s="248">
        <v>332</v>
      </c>
      <c r="K68" s="249" t="s">
        <v>1177</v>
      </c>
      <c r="N68" s="245" t="s">
        <v>1178</v>
      </c>
      <c r="O68" s="245" t="s">
        <v>1179</v>
      </c>
      <c r="P68" s="242" t="s">
        <v>1180</v>
      </c>
    </row>
    <row r="69" spans="1:16">
      <c r="A69" s="242" t="s">
        <v>1181</v>
      </c>
      <c r="B69" s="242" t="s">
        <v>1182</v>
      </c>
      <c r="C69" s="242" t="s">
        <v>1183</v>
      </c>
      <c r="D69" s="242" t="s">
        <v>1184</v>
      </c>
      <c r="E69" s="242" t="s">
        <v>1185</v>
      </c>
      <c r="F69" s="242">
        <v>748</v>
      </c>
      <c r="G69" s="242" t="s">
        <v>1186</v>
      </c>
      <c r="I69" s="248" t="s">
        <v>1187</v>
      </c>
      <c r="J69" s="248">
        <v>348</v>
      </c>
      <c r="K69" s="249" t="s">
        <v>1188</v>
      </c>
      <c r="N69" s="245" t="s">
        <v>1189</v>
      </c>
      <c r="O69" s="245" t="s">
        <v>1190</v>
      </c>
      <c r="P69" s="242" t="s">
        <v>1191</v>
      </c>
    </row>
    <row r="70" spans="1:16">
      <c r="A70" s="242" t="s">
        <v>1192</v>
      </c>
      <c r="B70" s="242" t="s">
        <v>1193</v>
      </c>
      <c r="C70" s="242" t="s">
        <v>1194</v>
      </c>
      <c r="D70" s="242" t="s">
        <v>1195</v>
      </c>
      <c r="E70" s="242" t="s">
        <v>1034</v>
      </c>
      <c r="F70" s="242">
        <v>230</v>
      </c>
      <c r="G70" s="242" t="s">
        <v>1035</v>
      </c>
      <c r="I70" s="248" t="s">
        <v>1196</v>
      </c>
      <c r="J70" s="248">
        <v>360</v>
      </c>
      <c r="K70" s="249" t="s">
        <v>1197</v>
      </c>
      <c r="N70" s="245" t="s">
        <v>1198</v>
      </c>
      <c r="O70" s="245" t="s">
        <v>1199</v>
      </c>
      <c r="P70" s="242" t="s">
        <v>1200</v>
      </c>
    </row>
    <row r="71" spans="1:16">
      <c r="A71" s="242" t="s">
        <v>1201</v>
      </c>
      <c r="B71" s="242" t="s">
        <v>1202</v>
      </c>
      <c r="C71" s="242" t="s">
        <v>1203</v>
      </c>
      <c r="D71" s="242" t="s">
        <v>1204</v>
      </c>
      <c r="E71" s="242" t="s">
        <v>1061</v>
      </c>
      <c r="F71" s="242">
        <v>238</v>
      </c>
      <c r="G71" s="242" t="s">
        <v>1062</v>
      </c>
      <c r="I71" s="248" t="s">
        <v>1205</v>
      </c>
      <c r="J71" s="248">
        <v>376</v>
      </c>
      <c r="K71" s="249" t="s">
        <v>1206</v>
      </c>
      <c r="N71" s="245" t="s">
        <v>1207</v>
      </c>
      <c r="O71" s="245" t="s">
        <v>1208</v>
      </c>
      <c r="P71" s="242" t="s">
        <v>1209</v>
      </c>
    </row>
    <row r="72" spans="1:16">
      <c r="A72" s="242" t="s">
        <v>1210</v>
      </c>
      <c r="B72" s="242" t="s">
        <v>1211</v>
      </c>
      <c r="C72" s="242" t="s">
        <v>1212</v>
      </c>
      <c r="D72" s="242" t="s">
        <v>1213</v>
      </c>
      <c r="E72" s="242" t="s">
        <v>989</v>
      </c>
      <c r="F72" s="242">
        <v>208</v>
      </c>
      <c r="G72" s="242" t="s">
        <v>990</v>
      </c>
      <c r="I72" s="248" t="s">
        <v>1214</v>
      </c>
      <c r="J72" s="248">
        <v>0</v>
      </c>
      <c r="K72" s="249" t="s">
        <v>1215</v>
      </c>
      <c r="N72" s="245" t="s">
        <v>1216</v>
      </c>
      <c r="O72" s="245" t="s">
        <v>1217</v>
      </c>
      <c r="P72" s="242" t="s">
        <v>1218</v>
      </c>
    </row>
    <row r="73" spans="1:16">
      <c r="A73" s="242" t="s">
        <v>1219</v>
      </c>
      <c r="B73" s="242" t="s">
        <v>1220</v>
      </c>
      <c r="C73" s="242" t="s">
        <v>1221</v>
      </c>
      <c r="D73" s="242" t="s">
        <v>1222</v>
      </c>
      <c r="E73" s="242" t="s">
        <v>1052</v>
      </c>
      <c r="F73" s="242">
        <v>242</v>
      </c>
      <c r="G73" s="242" t="s">
        <v>1053</v>
      </c>
      <c r="I73" s="248" t="s">
        <v>1223</v>
      </c>
      <c r="J73" s="248">
        <v>356</v>
      </c>
      <c r="K73" s="249" t="s">
        <v>1224</v>
      </c>
      <c r="N73" s="245" t="s">
        <v>1225</v>
      </c>
      <c r="O73" s="245" t="s">
        <v>1226</v>
      </c>
      <c r="P73" s="242" t="s">
        <v>1227</v>
      </c>
    </row>
    <row r="74" spans="1:16">
      <c r="A74" s="242" t="s">
        <v>1228</v>
      </c>
      <c r="B74" s="242" t="s">
        <v>1229</v>
      </c>
      <c r="C74" s="242" t="s">
        <v>1230</v>
      </c>
      <c r="D74" s="242" t="s">
        <v>1231</v>
      </c>
      <c r="E74" s="242" t="s">
        <v>512</v>
      </c>
      <c r="F74" s="242">
        <v>978</v>
      </c>
      <c r="G74" s="242" t="s">
        <v>513</v>
      </c>
      <c r="I74" s="248" t="s">
        <v>1232</v>
      </c>
      <c r="J74" s="248">
        <v>368</v>
      </c>
      <c r="K74" s="249" t="s">
        <v>1233</v>
      </c>
    </row>
    <row r="75" spans="1:16">
      <c r="A75" s="242" t="s">
        <v>1234</v>
      </c>
      <c r="B75" s="242" t="s">
        <v>1235</v>
      </c>
      <c r="C75" s="242" t="s">
        <v>1236</v>
      </c>
      <c r="D75" s="242" t="s">
        <v>1237</v>
      </c>
      <c r="E75" s="242" t="s">
        <v>512</v>
      </c>
      <c r="F75" s="242">
        <v>978</v>
      </c>
      <c r="G75" s="242" t="s">
        <v>513</v>
      </c>
      <c r="I75" s="248" t="s">
        <v>1238</v>
      </c>
      <c r="J75" s="248">
        <v>364</v>
      </c>
      <c r="K75" s="249" t="s">
        <v>1239</v>
      </c>
    </row>
    <row r="76" spans="1:16">
      <c r="A76" s="242" t="s">
        <v>1240</v>
      </c>
      <c r="B76" s="242" t="s">
        <v>1241</v>
      </c>
      <c r="C76" s="242" t="s">
        <v>1242</v>
      </c>
      <c r="D76" s="242" t="s">
        <v>1243</v>
      </c>
      <c r="E76" s="242" t="s">
        <v>512</v>
      </c>
      <c r="F76" s="242">
        <v>978</v>
      </c>
      <c r="G76" s="242" t="s">
        <v>513</v>
      </c>
      <c r="I76" s="248" t="s">
        <v>1244</v>
      </c>
      <c r="J76" s="248">
        <v>352</v>
      </c>
      <c r="K76" s="249" t="s">
        <v>1245</v>
      </c>
    </row>
    <row r="77" spans="1:16">
      <c r="A77" s="242" t="s">
        <v>1246</v>
      </c>
      <c r="B77" s="242" t="s">
        <v>1247</v>
      </c>
      <c r="C77" s="242" t="s">
        <v>1248</v>
      </c>
      <c r="D77" s="242" t="s">
        <v>1249</v>
      </c>
      <c r="E77" s="242" t="s">
        <v>512</v>
      </c>
      <c r="F77" s="242">
        <v>978</v>
      </c>
      <c r="G77" s="242" t="s">
        <v>513</v>
      </c>
      <c r="I77" s="248" t="s">
        <v>1250</v>
      </c>
      <c r="J77" s="248">
        <v>0</v>
      </c>
      <c r="K77" s="249" t="s">
        <v>1251</v>
      </c>
    </row>
    <row r="78" spans="1:16">
      <c r="A78" s="242" t="s">
        <v>1252</v>
      </c>
      <c r="B78" s="242" t="s">
        <v>1253</v>
      </c>
      <c r="C78" s="242" t="s">
        <v>1254</v>
      </c>
      <c r="D78" s="242" t="s">
        <v>1255</v>
      </c>
      <c r="E78" s="242" t="s">
        <v>512</v>
      </c>
      <c r="F78" s="242">
        <v>978</v>
      </c>
      <c r="G78" s="242" t="s">
        <v>513</v>
      </c>
      <c r="I78" s="248" t="s">
        <v>1256</v>
      </c>
      <c r="J78" s="248">
        <v>388</v>
      </c>
      <c r="K78" s="249" t="s">
        <v>1257</v>
      </c>
    </row>
    <row r="79" spans="1:16">
      <c r="A79" s="242" t="s">
        <v>1258</v>
      </c>
      <c r="B79" s="242" t="s">
        <v>1259</v>
      </c>
      <c r="C79" s="242" t="s">
        <v>1260</v>
      </c>
      <c r="D79" s="242" t="s">
        <v>1261</v>
      </c>
      <c r="E79" s="242" t="s">
        <v>922</v>
      </c>
      <c r="F79" s="242">
        <v>950</v>
      </c>
      <c r="G79" s="242" t="s">
        <v>923</v>
      </c>
      <c r="I79" s="248" t="s">
        <v>1262</v>
      </c>
      <c r="J79" s="248">
        <v>400</v>
      </c>
      <c r="K79" s="249" t="s">
        <v>1263</v>
      </c>
    </row>
    <row r="80" spans="1:16">
      <c r="A80" s="242" t="s">
        <v>1264</v>
      </c>
      <c r="B80" s="242" t="s">
        <v>1265</v>
      </c>
      <c r="C80" s="242" t="s">
        <v>1266</v>
      </c>
      <c r="D80" s="242" t="s">
        <v>1267</v>
      </c>
      <c r="E80" s="242" t="s">
        <v>1115</v>
      </c>
      <c r="F80" s="242">
        <v>270</v>
      </c>
      <c r="G80" s="242" t="s">
        <v>1116</v>
      </c>
      <c r="I80" s="248" t="s">
        <v>1268</v>
      </c>
      <c r="J80" s="248">
        <v>392</v>
      </c>
      <c r="K80" s="249" t="s">
        <v>1269</v>
      </c>
    </row>
    <row r="81" spans="1:11">
      <c r="A81" s="242" t="s">
        <v>1270</v>
      </c>
      <c r="B81" s="242" t="s">
        <v>1271</v>
      </c>
      <c r="C81" s="242" t="s">
        <v>1272</v>
      </c>
      <c r="D81" s="242" t="s">
        <v>1273</v>
      </c>
      <c r="E81" s="242" t="s">
        <v>1079</v>
      </c>
      <c r="F81" s="242">
        <v>981</v>
      </c>
      <c r="G81" s="242" t="s">
        <v>1080</v>
      </c>
      <c r="I81" s="248" t="s">
        <v>1274</v>
      </c>
      <c r="J81" s="248">
        <v>404</v>
      </c>
      <c r="K81" s="249" t="s">
        <v>1275</v>
      </c>
    </row>
    <row r="82" spans="1:11">
      <c r="A82" s="242" t="s">
        <v>1276</v>
      </c>
      <c r="B82" s="242" t="s">
        <v>1277</v>
      </c>
      <c r="C82" s="242" t="s">
        <v>1278</v>
      </c>
      <c r="D82" s="242" t="s">
        <v>1279</v>
      </c>
      <c r="E82" s="242" t="s">
        <v>512</v>
      </c>
      <c r="F82" s="242">
        <v>978</v>
      </c>
      <c r="G82" s="242" t="s">
        <v>513</v>
      </c>
      <c r="I82" s="248" t="s">
        <v>1280</v>
      </c>
      <c r="J82" s="248">
        <v>417</v>
      </c>
      <c r="K82" s="249" t="s">
        <v>1281</v>
      </c>
    </row>
    <row r="83" spans="1:11">
      <c r="A83" s="242" t="s">
        <v>1282</v>
      </c>
      <c r="B83" s="242" t="s">
        <v>1283</v>
      </c>
      <c r="C83" s="242" t="s">
        <v>1284</v>
      </c>
      <c r="D83" s="242" t="s">
        <v>1285</v>
      </c>
      <c r="E83" s="242" t="s">
        <v>1097</v>
      </c>
      <c r="F83" s="242">
        <v>936</v>
      </c>
      <c r="G83" s="242" t="s">
        <v>1098</v>
      </c>
      <c r="I83" s="248" t="s">
        <v>911</v>
      </c>
      <c r="J83" s="248">
        <v>116</v>
      </c>
      <c r="K83" s="249" t="s">
        <v>912</v>
      </c>
    </row>
    <row r="84" spans="1:11">
      <c r="A84" s="242" t="s">
        <v>1286</v>
      </c>
      <c r="B84" s="242" t="s">
        <v>1287</v>
      </c>
      <c r="C84" s="242" t="s">
        <v>1288</v>
      </c>
      <c r="D84" s="242" t="s">
        <v>1289</v>
      </c>
      <c r="E84" s="242" t="s">
        <v>1106</v>
      </c>
      <c r="F84" s="242">
        <v>292</v>
      </c>
      <c r="G84" s="242" t="s">
        <v>1107</v>
      </c>
      <c r="I84" s="248" t="s">
        <v>1023</v>
      </c>
      <c r="J84" s="248">
        <v>174</v>
      </c>
      <c r="K84" s="249" t="s">
        <v>1024</v>
      </c>
    </row>
    <row r="85" spans="1:11">
      <c r="A85" s="242" t="s">
        <v>1290</v>
      </c>
      <c r="B85" s="242" t="s">
        <v>1291</v>
      </c>
      <c r="C85" s="242" t="s">
        <v>1292</v>
      </c>
      <c r="D85" s="242" t="s">
        <v>1293</v>
      </c>
      <c r="E85" s="242" t="s">
        <v>512</v>
      </c>
      <c r="F85" s="242">
        <v>978</v>
      </c>
      <c r="G85" s="242" t="s">
        <v>513</v>
      </c>
      <c r="I85" s="248" t="s">
        <v>1294</v>
      </c>
      <c r="J85" s="248">
        <v>408</v>
      </c>
      <c r="K85" s="249" t="s">
        <v>1295</v>
      </c>
    </row>
    <row r="86" spans="1:11">
      <c r="A86" s="242" t="s">
        <v>1296</v>
      </c>
      <c r="B86" s="242" t="s">
        <v>1297</v>
      </c>
      <c r="C86" s="242" t="s">
        <v>1298</v>
      </c>
      <c r="D86" s="242" t="s">
        <v>1299</v>
      </c>
      <c r="E86" s="242" t="s">
        <v>989</v>
      </c>
      <c r="F86" s="242">
        <v>208</v>
      </c>
      <c r="G86" s="242" t="s">
        <v>990</v>
      </c>
      <c r="I86" s="248" t="s">
        <v>1300</v>
      </c>
      <c r="J86" s="248">
        <v>410</v>
      </c>
      <c r="K86" s="249" t="s">
        <v>1301</v>
      </c>
    </row>
    <row r="87" spans="1:11">
      <c r="A87" s="242" t="s">
        <v>1302</v>
      </c>
      <c r="B87" s="242" t="s">
        <v>1303</v>
      </c>
      <c r="C87" s="242" t="s">
        <v>1304</v>
      </c>
      <c r="D87" s="242" t="s">
        <v>1305</v>
      </c>
      <c r="E87" s="242" t="s">
        <v>596</v>
      </c>
      <c r="F87" s="242">
        <v>951</v>
      </c>
      <c r="G87" s="242" t="s">
        <v>597</v>
      </c>
      <c r="I87" s="248" t="s">
        <v>1306</v>
      </c>
      <c r="J87" s="248">
        <v>414</v>
      </c>
      <c r="K87" s="249" t="s">
        <v>1307</v>
      </c>
    </row>
    <row r="88" spans="1:11">
      <c r="A88" s="242" t="s">
        <v>1308</v>
      </c>
      <c r="B88" s="242" t="s">
        <v>1309</v>
      </c>
      <c r="C88" s="242" t="s">
        <v>1310</v>
      </c>
      <c r="D88" s="242" t="s">
        <v>1311</v>
      </c>
      <c r="E88" s="242" t="s">
        <v>512</v>
      </c>
      <c r="F88" s="242">
        <v>978</v>
      </c>
      <c r="G88" s="242" t="s">
        <v>513</v>
      </c>
      <c r="I88" s="248" t="s">
        <v>953</v>
      </c>
      <c r="J88" s="248">
        <v>136</v>
      </c>
      <c r="K88" s="249" t="s">
        <v>954</v>
      </c>
    </row>
    <row r="89" spans="1:11">
      <c r="A89" s="242" t="s">
        <v>1312</v>
      </c>
      <c r="B89" s="242" t="s">
        <v>1313</v>
      </c>
      <c r="C89" s="242" t="s">
        <v>1314</v>
      </c>
      <c r="D89" s="242" t="s">
        <v>1315</v>
      </c>
      <c r="E89" s="242" t="s">
        <v>201</v>
      </c>
      <c r="F89" s="242">
        <v>840</v>
      </c>
      <c r="G89" s="242" t="s">
        <v>477</v>
      </c>
      <c r="I89" s="248" t="s">
        <v>1316</v>
      </c>
      <c r="J89" s="248">
        <v>398</v>
      </c>
      <c r="K89" s="249" t="s">
        <v>1317</v>
      </c>
    </row>
    <row r="90" spans="1:11">
      <c r="A90" s="242" t="s">
        <v>1318</v>
      </c>
      <c r="B90" s="242" t="s">
        <v>1319</v>
      </c>
      <c r="C90" s="242" t="s">
        <v>1320</v>
      </c>
      <c r="D90" s="242" t="s">
        <v>1321</v>
      </c>
      <c r="E90" s="242" t="s">
        <v>1133</v>
      </c>
      <c r="F90" s="242">
        <v>320</v>
      </c>
      <c r="G90" s="242" t="s">
        <v>1134</v>
      </c>
      <c r="I90" s="248" t="s">
        <v>1322</v>
      </c>
      <c r="J90" s="248">
        <v>418</v>
      </c>
      <c r="K90" s="249" t="s">
        <v>1323</v>
      </c>
    </row>
    <row r="91" spans="1:11">
      <c r="A91" s="242" t="s">
        <v>1324</v>
      </c>
      <c r="B91" s="242" t="s">
        <v>1325</v>
      </c>
      <c r="C91" s="242" t="s">
        <v>1326</v>
      </c>
      <c r="D91" s="242" t="s">
        <v>1327</v>
      </c>
      <c r="E91" s="242" t="s">
        <v>1088</v>
      </c>
      <c r="F91" s="242">
        <v>0</v>
      </c>
      <c r="G91" s="242" t="s">
        <v>1089</v>
      </c>
      <c r="I91" s="248" t="s">
        <v>1328</v>
      </c>
      <c r="J91" s="248">
        <v>422</v>
      </c>
      <c r="K91" s="249" t="s">
        <v>1329</v>
      </c>
    </row>
    <row r="92" spans="1:11">
      <c r="A92" s="242" t="s">
        <v>1330</v>
      </c>
      <c r="B92" s="242" t="s">
        <v>1331</v>
      </c>
      <c r="C92" s="242" t="s">
        <v>1332</v>
      </c>
      <c r="D92" s="242" t="s">
        <v>1333</v>
      </c>
      <c r="E92" s="242" t="s">
        <v>1124</v>
      </c>
      <c r="F92" s="242">
        <v>324</v>
      </c>
      <c r="G92" s="242" t="s">
        <v>1125</v>
      </c>
      <c r="I92" s="248" t="s">
        <v>1334</v>
      </c>
      <c r="J92" s="248">
        <v>144</v>
      </c>
      <c r="K92" s="249" t="s">
        <v>1335</v>
      </c>
    </row>
    <row r="93" spans="1:11">
      <c r="A93" s="242" t="s">
        <v>1336</v>
      </c>
      <c r="B93" s="242" t="s">
        <v>1337</v>
      </c>
      <c r="C93" s="242" t="s">
        <v>1338</v>
      </c>
      <c r="D93" s="242" t="s">
        <v>1339</v>
      </c>
      <c r="E93" s="242" t="s">
        <v>785</v>
      </c>
      <c r="F93" s="242">
        <v>952</v>
      </c>
      <c r="G93" s="242" t="s">
        <v>786</v>
      </c>
      <c r="I93" s="248" t="s">
        <v>1340</v>
      </c>
      <c r="J93" s="248">
        <v>430</v>
      </c>
      <c r="K93" s="249" t="s">
        <v>1341</v>
      </c>
    </row>
    <row r="94" spans="1:11">
      <c r="A94" s="242" t="s">
        <v>1342</v>
      </c>
      <c r="B94" s="242" t="s">
        <v>1343</v>
      </c>
      <c r="C94" s="242" t="s">
        <v>1344</v>
      </c>
      <c r="D94" s="242" t="s">
        <v>1345</v>
      </c>
      <c r="E94" s="242" t="s">
        <v>1142</v>
      </c>
      <c r="F94" s="242">
        <v>328</v>
      </c>
      <c r="G94" s="242" t="s">
        <v>1143</v>
      </c>
      <c r="I94" s="248" t="s">
        <v>1346</v>
      </c>
      <c r="J94" s="248">
        <v>426</v>
      </c>
      <c r="K94" s="249" t="s">
        <v>1347</v>
      </c>
    </row>
    <row r="95" spans="1:11">
      <c r="A95" s="242" t="s">
        <v>1348</v>
      </c>
      <c r="B95" s="242" t="s">
        <v>1349</v>
      </c>
      <c r="C95" s="242" t="s">
        <v>1350</v>
      </c>
      <c r="D95" s="242" t="s">
        <v>1351</v>
      </c>
      <c r="E95" s="242" t="s">
        <v>1176</v>
      </c>
      <c r="F95" s="242">
        <v>332</v>
      </c>
      <c r="G95" s="242" t="s">
        <v>1177</v>
      </c>
      <c r="I95" s="248" t="s">
        <v>1352</v>
      </c>
      <c r="J95" s="248">
        <v>434</v>
      </c>
      <c r="K95" s="249" t="s">
        <v>1353</v>
      </c>
    </row>
    <row r="96" spans="1:11">
      <c r="A96" s="242" t="s">
        <v>1354</v>
      </c>
      <c r="B96" s="242" t="s">
        <v>1355</v>
      </c>
      <c r="C96" s="242" t="s">
        <v>1356</v>
      </c>
      <c r="D96" s="242" t="s">
        <v>1357</v>
      </c>
      <c r="I96" s="248" t="s">
        <v>1358</v>
      </c>
      <c r="J96" s="248">
        <v>504</v>
      </c>
      <c r="K96" s="249" t="s">
        <v>1359</v>
      </c>
    </row>
    <row r="97" spans="1:11">
      <c r="A97" s="242" t="s">
        <v>1360</v>
      </c>
      <c r="B97" s="242" t="s">
        <v>1361</v>
      </c>
      <c r="C97" s="242" t="s">
        <v>1362</v>
      </c>
      <c r="D97" s="242" t="s">
        <v>1363</v>
      </c>
      <c r="E97" s="242" t="s">
        <v>1160</v>
      </c>
      <c r="F97" s="242">
        <v>340</v>
      </c>
      <c r="G97" s="242" t="s">
        <v>1161</v>
      </c>
      <c r="I97" s="248" t="s">
        <v>1364</v>
      </c>
      <c r="J97" s="248">
        <v>498</v>
      </c>
      <c r="K97" s="249" t="s">
        <v>1365</v>
      </c>
    </row>
    <row r="98" spans="1:11">
      <c r="A98" s="242" t="s">
        <v>1366</v>
      </c>
      <c r="B98" s="242" t="s">
        <v>1367</v>
      </c>
      <c r="C98" s="242" t="s">
        <v>1368</v>
      </c>
      <c r="D98" s="242" t="s">
        <v>1369</v>
      </c>
      <c r="E98" s="242" t="s">
        <v>1151</v>
      </c>
      <c r="F98" s="242">
        <v>344</v>
      </c>
      <c r="G98" s="242" t="s">
        <v>1152</v>
      </c>
      <c r="I98" s="248" t="s">
        <v>1370</v>
      </c>
      <c r="J98" s="248">
        <v>969</v>
      </c>
      <c r="K98" s="249" t="s">
        <v>1371</v>
      </c>
    </row>
    <row r="99" spans="1:11">
      <c r="A99" s="242" t="s">
        <v>1372</v>
      </c>
      <c r="B99" s="242" t="s">
        <v>1373</v>
      </c>
      <c r="C99" s="242" t="s">
        <v>1374</v>
      </c>
      <c r="D99" s="242" t="s">
        <v>1375</v>
      </c>
      <c r="E99" s="242" t="s">
        <v>1187</v>
      </c>
      <c r="F99" s="242">
        <v>348</v>
      </c>
      <c r="G99" s="242" t="s">
        <v>1188</v>
      </c>
      <c r="I99" s="248" t="s">
        <v>1376</v>
      </c>
      <c r="J99" s="248">
        <v>807</v>
      </c>
      <c r="K99" s="249" t="s">
        <v>1377</v>
      </c>
    </row>
    <row r="100" spans="1:11">
      <c r="A100" s="242" t="s">
        <v>1378</v>
      </c>
      <c r="B100" s="242" t="s">
        <v>1379</v>
      </c>
      <c r="C100" s="242" t="s">
        <v>1380</v>
      </c>
      <c r="D100" s="242" t="s">
        <v>1381</v>
      </c>
      <c r="E100" s="242" t="s">
        <v>1244</v>
      </c>
      <c r="F100" s="242">
        <v>352</v>
      </c>
      <c r="G100" s="242" t="s">
        <v>1245</v>
      </c>
      <c r="I100" s="248" t="s">
        <v>1382</v>
      </c>
      <c r="J100" s="248">
        <v>104</v>
      </c>
      <c r="K100" s="249" t="s">
        <v>1383</v>
      </c>
    </row>
    <row r="101" spans="1:11">
      <c r="A101" s="242" t="s">
        <v>1384</v>
      </c>
      <c r="B101" s="242" t="s">
        <v>1385</v>
      </c>
      <c r="C101" s="242" t="s">
        <v>1386</v>
      </c>
      <c r="D101" s="242" t="s">
        <v>1387</v>
      </c>
      <c r="E101" s="242" t="s">
        <v>1223</v>
      </c>
      <c r="F101" s="242">
        <v>356</v>
      </c>
      <c r="G101" s="242" t="s">
        <v>1224</v>
      </c>
      <c r="I101" s="248" t="s">
        <v>1388</v>
      </c>
      <c r="J101" s="248">
        <v>496</v>
      </c>
      <c r="K101" s="249" t="s">
        <v>1389</v>
      </c>
    </row>
    <row r="102" spans="1:11">
      <c r="A102" s="242" t="s">
        <v>1390</v>
      </c>
      <c r="B102" s="242" t="s">
        <v>1391</v>
      </c>
      <c r="C102" s="242" t="s">
        <v>1392</v>
      </c>
      <c r="D102" s="242" t="s">
        <v>1393</v>
      </c>
      <c r="E102" s="242" t="s">
        <v>1196</v>
      </c>
      <c r="F102" s="242">
        <v>360</v>
      </c>
      <c r="G102" s="242" t="s">
        <v>1197</v>
      </c>
      <c r="I102" s="248" t="s">
        <v>1394</v>
      </c>
      <c r="J102" s="248">
        <v>446</v>
      </c>
      <c r="K102" s="249" t="s">
        <v>1395</v>
      </c>
    </row>
    <row r="103" spans="1:11">
      <c r="A103" s="242" t="s">
        <v>1396</v>
      </c>
      <c r="B103" s="242" t="s">
        <v>1397</v>
      </c>
      <c r="C103" s="242" t="s">
        <v>1398</v>
      </c>
      <c r="D103" s="242" t="s">
        <v>1399</v>
      </c>
      <c r="E103" s="242" t="s">
        <v>1238</v>
      </c>
      <c r="F103" s="242">
        <v>364</v>
      </c>
      <c r="G103" s="242" t="s">
        <v>1239</v>
      </c>
      <c r="I103" s="248" t="s">
        <v>1400</v>
      </c>
      <c r="J103" s="248">
        <v>478</v>
      </c>
      <c r="K103" s="249" t="s">
        <v>1401</v>
      </c>
    </row>
    <row r="104" spans="1:11">
      <c r="A104" s="242" t="s">
        <v>1402</v>
      </c>
      <c r="B104" s="242" t="s">
        <v>1403</v>
      </c>
      <c r="C104" s="242" t="s">
        <v>1404</v>
      </c>
      <c r="D104" s="242" t="s">
        <v>1405</v>
      </c>
      <c r="E104" s="242" t="s">
        <v>1232</v>
      </c>
      <c r="F104" s="242">
        <v>368</v>
      </c>
      <c r="G104" s="242" t="s">
        <v>1233</v>
      </c>
      <c r="I104" s="248" t="s">
        <v>1406</v>
      </c>
      <c r="J104" s="248">
        <v>480</v>
      </c>
      <c r="K104" s="249" t="s">
        <v>1407</v>
      </c>
    </row>
    <row r="105" spans="1:11">
      <c r="A105" s="242" t="s">
        <v>1408</v>
      </c>
      <c r="B105" s="242" t="s">
        <v>1409</v>
      </c>
      <c r="C105" s="242" t="s">
        <v>1410</v>
      </c>
      <c r="D105" s="242" t="s">
        <v>1411</v>
      </c>
      <c r="E105" s="242" t="s">
        <v>512</v>
      </c>
      <c r="F105" s="242">
        <v>978</v>
      </c>
      <c r="G105" s="242" t="s">
        <v>513</v>
      </c>
      <c r="I105" s="248" t="s">
        <v>1412</v>
      </c>
      <c r="J105" s="248">
        <v>462</v>
      </c>
      <c r="K105" s="249" t="s">
        <v>1413</v>
      </c>
    </row>
    <row r="106" spans="1:11">
      <c r="A106" s="242" t="s">
        <v>1414</v>
      </c>
      <c r="B106" s="242" t="s">
        <v>1415</v>
      </c>
      <c r="C106" s="242" t="s">
        <v>1416</v>
      </c>
      <c r="D106" s="242" t="s">
        <v>1417</v>
      </c>
      <c r="E106" s="242" t="s">
        <v>1214</v>
      </c>
      <c r="F106" s="242">
        <v>0</v>
      </c>
      <c r="G106" s="242" t="s">
        <v>1215</v>
      </c>
      <c r="I106" s="248" t="s">
        <v>1418</v>
      </c>
      <c r="J106" s="248">
        <v>454</v>
      </c>
      <c r="K106" s="249" t="s">
        <v>1419</v>
      </c>
    </row>
    <row r="107" spans="1:11">
      <c r="A107" s="242" t="s">
        <v>1420</v>
      </c>
      <c r="B107" s="242" t="s">
        <v>1421</v>
      </c>
      <c r="C107" s="242" t="s">
        <v>1422</v>
      </c>
      <c r="D107" s="242" t="s">
        <v>1423</v>
      </c>
      <c r="E107" s="242" t="s">
        <v>1205</v>
      </c>
      <c r="F107" s="242">
        <v>376</v>
      </c>
      <c r="G107" s="242" t="s">
        <v>1206</v>
      </c>
      <c r="I107" s="248" t="s">
        <v>1424</v>
      </c>
      <c r="J107" s="248">
        <v>484</v>
      </c>
      <c r="K107" s="249" t="s">
        <v>1425</v>
      </c>
    </row>
    <row r="108" spans="1:11">
      <c r="A108" s="242" t="s">
        <v>1426</v>
      </c>
      <c r="B108" s="242" t="s">
        <v>1427</v>
      </c>
      <c r="C108" s="242" t="s">
        <v>1428</v>
      </c>
      <c r="D108" s="242" t="s">
        <v>1429</v>
      </c>
      <c r="E108" s="242" t="s">
        <v>512</v>
      </c>
      <c r="F108" s="242">
        <v>978</v>
      </c>
      <c r="G108" s="242" t="s">
        <v>513</v>
      </c>
      <c r="I108" s="248" t="s">
        <v>1430</v>
      </c>
      <c r="J108" s="248">
        <v>458</v>
      </c>
      <c r="K108" s="249" t="s">
        <v>1431</v>
      </c>
    </row>
    <row r="109" spans="1:11">
      <c r="A109" s="242" t="s">
        <v>1432</v>
      </c>
      <c r="B109" s="242" t="s">
        <v>1433</v>
      </c>
      <c r="C109" s="242" t="s">
        <v>1434</v>
      </c>
      <c r="D109" s="242" t="s">
        <v>1435</v>
      </c>
      <c r="E109" s="242" t="s">
        <v>1256</v>
      </c>
      <c r="F109" s="242">
        <v>388</v>
      </c>
      <c r="G109" s="242" t="s">
        <v>1257</v>
      </c>
      <c r="I109" s="248" t="s">
        <v>1436</v>
      </c>
      <c r="J109" s="248">
        <v>943</v>
      </c>
      <c r="K109" s="249" t="s">
        <v>1437</v>
      </c>
    </row>
    <row r="110" spans="1:11">
      <c r="A110" s="242" t="s">
        <v>1438</v>
      </c>
      <c r="B110" s="242" t="s">
        <v>1439</v>
      </c>
      <c r="C110" s="242" t="s">
        <v>1440</v>
      </c>
      <c r="D110" s="242" t="s">
        <v>1441</v>
      </c>
      <c r="E110" s="242" t="s">
        <v>1268</v>
      </c>
      <c r="F110" s="242">
        <v>392</v>
      </c>
      <c r="G110" s="242" t="s">
        <v>1269</v>
      </c>
      <c r="I110" s="248" t="s">
        <v>1442</v>
      </c>
      <c r="J110" s="248">
        <v>516</v>
      </c>
      <c r="K110" s="249" t="s">
        <v>1443</v>
      </c>
    </row>
    <row r="111" spans="1:11">
      <c r="A111" s="242" t="s">
        <v>1444</v>
      </c>
      <c r="B111" s="242" t="s">
        <v>1445</v>
      </c>
      <c r="C111" s="242" t="s">
        <v>1446</v>
      </c>
      <c r="D111" s="242" t="s">
        <v>1447</v>
      </c>
      <c r="E111" s="242" t="s">
        <v>1250</v>
      </c>
      <c r="F111" s="242">
        <v>0</v>
      </c>
      <c r="G111" s="242" t="s">
        <v>1251</v>
      </c>
      <c r="I111" s="248" t="s">
        <v>1448</v>
      </c>
      <c r="J111" s="248">
        <v>566</v>
      </c>
      <c r="K111" s="249" t="s">
        <v>1449</v>
      </c>
    </row>
    <row r="112" spans="1:11">
      <c r="A112" s="242" t="s">
        <v>1450</v>
      </c>
      <c r="B112" s="242" t="s">
        <v>1451</v>
      </c>
      <c r="C112" s="242" t="s">
        <v>1452</v>
      </c>
      <c r="D112" s="242" t="s">
        <v>1453</v>
      </c>
      <c r="E112" s="242" t="s">
        <v>1262</v>
      </c>
      <c r="F112" s="242">
        <v>400</v>
      </c>
      <c r="G112" s="242" t="s">
        <v>1263</v>
      </c>
      <c r="I112" s="248" t="s">
        <v>1454</v>
      </c>
      <c r="J112" s="248">
        <v>558</v>
      </c>
      <c r="K112" s="249" t="s">
        <v>1455</v>
      </c>
    </row>
    <row r="113" spans="1:11">
      <c r="A113" s="242" t="s">
        <v>1456</v>
      </c>
      <c r="B113" s="242" t="s">
        <v>1457</v>
      </c>
      <c r="C113" s="242" t="s">
        <v>1458</v>
      </c>
      <c r="D113" s="242" t="s">
        <v>1459</v>
      </c>
      <c r="E113" s="242" t="s">
        <v>1316</v>
      </c>
      <c r="F113" s="242">
        <v>398</v>
      </c>
      <c r="G113" s="242" t="s">
        <v>1317</v>
      </c>
      <c r="I113" s="248" t="s">
        <v>1460</v>
      </c>
      <c r="J113" s="248">
        <v>578</v>
      </c>
      <c r="K113" s="249" t="s">
        <v>1461</v>
      </c>
    </row>
    <row r="114" spans="1:11">
      <c r="A114" s="242" t="s">
        <v>1462</v>
      </c>
      <c r="B114" s="242" t="s">
        <v>1463</v>
      </c>
      <c r="C114" s="242" t="s">
        <v>1464</v>
      </c>
      <c r="D114" s="242" t="s">
        <v>1465</v>
      </c>
      <c r="E114" s="242" t="s">
        <v>1274</v>
      </c>
      <c r="F114" s="242">
        <v>404</v>
      </c>
      <c r="G114" s="242" t="s">
        <v>1275</v>
      </c>
      <c r="I114" s="248" t="s">
        <v>1466</v>
      </c>
      <c r="J114" s="248">
        <v>524</v>
      </c>
      <c r="K114" s="249" t="s">
        <v>1467</v>
      </c>
    </row>
    <row r="115" spans="1:11">
      <c r="A115" s="242" t="s">
        <v>1468</v>
      </c>
      <c r="B115" s="242" t="s">
        <v>1469</v>
      </c>
      <c r="C115" s="242" t="s">
        <v>1470</v>
      </c>
      <c r="D115" s="242" t="s">
        <v>1471</v>
      </c>
      <c r="I115" s="248" t="s">
        <v>1472</v>
      </c>
      <c r="J115" s="248">
        <v>554</v>
      </c>
      <c r="K115" s="249" t="s">
        <v>1473</v>
      </c>
    </row>
    <row r="116" spans="1:11">
      <c r="A116" s="242" t="s">
        <v>1474</v>
      </c>
      <c r="B116" s="242" t="s">
        <v>1475</v>
      </c>
      <c r="C116" s="242" t="s">
        <v>1476</v>
      </c>
      <c r="D116" s="242" t="s">
        <v>1477</v>
      </c>
      <c r="E116" s="242" t="s">
        <v>1294</v>
      </c>
      <c r="F116" s="242">
        <v>408</v>
      </c>
      <c r="G116" s="242" t="s">
        <v>1295</v>
      </c>
      <c r="I116" s="248" t="s">
        <v>1478</v>
      </c>
      <c r="J116" s="248">
        <v>512</v>
      </c>
      <c r="K116" s="249" t="s">
        <v>1479</v>
      </c>
    </row>
    <row r="117" spans="1:11">
      <c r="A117" s="242" t="s">
        <v>1480</v>
      </c>
      <c r="B117" s="242" t="s">
        <v>1481</v>
      </c>
      <c r="C117" s="242" t="s">
        <v>1482</v>
      </c>
      <c r="D117" s="242" t="s">
        <v>1483</v>
      </c>
      <c r="E117" s="242" t="s">
        <v>1300</v>
      </c>
      <c r="F117" s="242">
        <v>410</v>
      </c>
      <c r="G117" s="242" t="s">
        <v>1301</v>
      </c>
      <c r="I117" s="248" t="s">
        <v>1484</v>
      </c>
      <c r="J117" s="248">
        <v>590</v>
      </c>
      <c r="K117" s="249" t="s">
        <v>1485</v>
      </c>
    </row>
    <row r="118" spans="1:11">
      <c r="A118" s="242" t="s">
        <v>1486</v>
      </c>
      <c r="B118" s="242" t="s">
        <v>1487</v>
      </c>
      <c r="C118" s="242" t="s">
        <v>1488</v>
      </c>
      <c r="D118" s="242" t="s">
        <v>1489</v>
      </c>
      <c r="E118" s="242" t="s">
        <v>512</v>
      </c>
      <c r="F118" s="242">
        <v>978</v>
      </c>
      <c r="G118" s="242" t="s">
        <v>513</v>
      </c>
      <c r="I118" s="248" t="s">
        <v>1490</v>
      </c>
      <c r="J118" s="248">
        <v>604</v>
      </c>
      <c r="K118" s="249" t="s">
        <v>1491</v>
      </c>
    </row>
    <row r="119" spans="1:11">
      <c r="A119" s="242" t="s">
        <v>1492</v>
      </c>
      <c r="B119" s="242" t="s">
        <v>1493</v>
      </c>
      <c r="C119" s="242" t="s">
        <v>1494</v>
      </c>
      <c r="D119" s="242" t="s">
        <v>1495</v>
      </c>
      <c r="E119" s="242" t="s">
        <v>1306</v>
      </c>
      <c r="F119" s="242">
        <v>414</v>
      </c>
      <c r="G119" s="242" t="s">
        <v>1307</v>
      </c>
      <c r="I119" s="248" t="s">
        <v>1496</v>
      </c>
      <c r="J119" s="248">
        <v>598</v>
      </c>
      <c r="K119" s="249" t="s">
        <v>1497</v>
      </c>
    </row>
    <row r="120" spans="1:11">
      <c r="A120" s="242" t="s">
        <v>1498</v>
      </c>
      <c r="B120" s="242" t="s">
        <v>1499</v>
      </c>
      <c r="C120" s="242" t="s">
        <v>1500</v>
      </c>
      <c r="D120" s="242" t="s">
        <v>1501</v>
      </c>
      <c r="E120" s="242" t="s">
        <v>1280</v>
      </c>
      <c r="F120" s="242">
        <v>417</v>
      </c>
      <c r="G120" s="242" t="s">
        <v>1281</v>
      </c>
      <c r="I120" s="248" t="s">
        <v>1502</v>
      </c>
      <c r="J120" s="248">
        <v>608</v>
      </c>
      <c r="K120" s="249" t="s">
        <v>1503</v>
      </c>
    </row>
    <row r="121" spans="1:11">
      <c r="A121" s="242" t="s">
        <v>1504</v>
      </c>
      <c r="B121" s="242" t="s">
        <v>1505</v>
      </c>
      <c r="C121" s="242" t="s">
        <v>1506</v>
      </c>
      <c r="D121" s="242" t="s">
        <v>1507</v>
      </c>
      <c r="E121" s="242" t="s">
        <v>1322</v>
      </c>
      <c r="F121" s="242">
        <v>418</v>
      </c>
      <c r="G121" s="242" t="s">
        <v>1323</v>
      </c>
      <c r="I121" s="248" t="s">
        <v>1508</v>
      </c>
      <c r="J121" s="248">
        <v>586</v>
      </c>
      <c r="K121" s="249" t="s">
        <v>1509</v>
      </c>
    </row>
    <row r="122" spans="1:11">
      <c r="A122" s="242" t="s">
        <v>1510</v>
      </c>
      <c r="B122" s="242" t="s">
        <v>1511</v>
      </c>
      <c r="C122" s="242" t="s">
        <v>1512</v>
      </c>
      <c r="D122" s="242" t="s">
        <v>1513</v>
      </c>
      <c r="E122" s="242" t="s">
        <v>512</v>
      </c>
      <c r="F122" s="242">
        <v>978</v>
      </c>
      <c r="G122" s="242" t="s">
        <v>513</v>
      </c>
      <c r="I122" s="248" t="s">
        <v>1514</v>
      </c>
      <c r="J122" s="248">
        <v>985</v>
      </c>
      <c r="K122" s="249" t="s">
        <v>1515</v>
      </c>
    </row>
    <row r="123" spans="1:11">
      <c r="A123" s="242" t="s">
        <v>1516</v>
      </c>
      <c r="B123" s="242" t="s">
        <v>1517</v>
      </c>
      <c r="C123" s="242" t="s">
        <v>1518</v>
      </c>
      <c r="D123" s="242" t="s">
        <v>1519</v>
      </c>
      <c r="E123" s="242" t="s">
        <v>1328</v>
      </c>
      <c r="F123" s="242">
        <v>422</v>
      </c>
      <c r="G123" s="242" t="s">
        <v>1329</v>
      </c>
      <c r="I123" s="248" t="s">
        <v>1520</v>
      </c>
      <c r="J123" s="248">
        <v>600</v>
      </c>
      <c r="K123" s="249" t="s">
        <v>1521</v>
      </c>
    </row>
    <row r="124" spans="1:11">
      <c r="A124" s="242" t="s">
        <v>1522</v>
      </c>
      <c r="B124" s="242" t="s">
        <v>1523</v>
      </c>
      <c r="C124" s="242" t="s">
        <v>1524</v>
      </c>
      <c r="D124" s="242" t="s">
        <v>1525</v>
      </c>
      <c r="E124" s="242" t="s">
        <v>1346</v>
      </c>
      <c r="F124" s="242">
        <v>426</v>
      </c>
      <c r="G124" s="242" t="s">
        <v>1347</v>
      </c>
      <c r="I124" s="248" t="s">
        <v>1526</v>
      </c>
      <c r="J124" s="248">
        <v>634</v>
      </c>
      <c r="K124" s="249" t="s">
        <v>1527</v>
      </c>
    </row>
    <row r="125" spans="1:11">
      <c r="A125" s="242" t="s">
        <v>1528</v>
      </c>
      <c r="B125" s="242" t="s">
        <v>1529</v>
      </c>
      <c r="C125" s="242" t="s">
        <v>1530</v>
      </c>
      <c r="D125" s="242" t="s">
        <v>1531</v>
      </c>
      <c r="E125" s="242" t="s">
        <v>1340</v>
      </c>
      <c r="F125" s="242">
        <v>430</v>
      </c>
      <c r="G125" s="242" t="s">
        <v>1341</v>
      </c>
      <c r="I125" s="248" t="s">
        <v>1532</v>
      </c>
      <c r="J125" s="248">
        <v>946</v>
      </c>
      <c r="K125" s="249" t="s">
        <v>1533</v>
      </c>
    </row>
    <row r="126" spans="1:11">
      <c r="A126" s="242" t="s">
        <v>1534</v>
      </c>
      <c r="B126" s="242" t="s">
        <v>1535</v>
      </c>
      <c r="C126" s="242" t="s">
        <v>1536</v>
      </c>
      <c r="D126" s="242" t="s">
        <v>1537</v>
      </c>
      <c r="E126" s="242" t="s">
        <v>1352</v>
      </c>
      <c r="F126" s="242">
        <v>434</v>
      </c>
      <c r="G126" s="242" t="s">
        <v>1353</v>
      </c>
      <c r="I126" s="248" t="s">
        <v>1538</v>
      </c>
      <c r="J126" s="248">
        <v>941</v>
      </c>
      <c r="K126" s="249" t="s">
        <v>1539</v>
      </c>
    </row>
    <row r="127" spans="1:11">
      <c r="A127" s="242" t="s">
        <v>1540</v>
      </c>
      <c r="B127" s="242" t="s">
        <v>1541</v>
      </c>
      <c r="C127" s="242" t="s">
        <v>1542</v>
      </c>
      <c r="D127" s="242" t="s">
        <v>1543</v>
      </c>
      <c r="E127" s="242" t="s">
        <v>902</v>
      </c>
      <c r="F127" s="242">
        <v>756</v>
      </c>
      <c r="G127" s="242" t="s">
        <v>903</v>
      </c>
      <c r="I127" s="248" t="s">
        <v>1544</v>
      </c>
      <c r="J127" s="248">
        <v>643</v>
      </c>
      <c r="K127" s="249" t="s">
        <v>1545</v>
      </c>
    </row>
    <row r="128" spans="1:11">
      <c r="A128" s="242" t="s">
        <v>1546</v>
      </c>
      <c r="B128" s="242" t="s">
        <v>1547</v>
      </c>
      <c r="C128" s="242" t="s">
        <v>1548</v>
      </c>
      <c r="D128" s="242" t="s">
        <v>1549</v>
      </c>
      <c r="E128" s="242" t="s">
        <v>512</v>
      </c>
      <c r="F128" s="242">
        <v>978</v>
      </c>
      <c r="G128" s="242" t="s">
        <v>513</v>
      </c>
      <c r="I128" s="248" t="s">
        <v>1550</v>
      </c>
      <c r="J128" s="248">
        <v>646</v>
      </c>
      <c r="K128" s="249" t="s">
        <v>1551</v>
      </c>
    </row>
    <row r="129" spans="1:11">
      <c r="A129" s="242" t="s">
        <v>1552</v>
      </c>
      <c r="B129" s="242" t="s">
        <v>1553</v>
      </c>
      <c r="C129" s="242" t="s">
        <v>1554</v>
      </c>
      <c r="D129" s="242" t="s">
        <v>1555</v>
      </c>
      <c r="E129" s="242" t="s">
        <v>512</v>
      </c>
      <c r="F129" s="242">
        <v>978</v>
      </c>
      <c r="G129" s="242" t="s">
        <v>513</v>
      </c>
      <c r="I129" s="248" t="s">
        <v>1556</v>
      </c>
      <c r="J129" s="248">
        <v>682</v>
      </c>
      <c r="K129" s="249" t="s">
        <v>1557</v>
      </c>
    </row>
    <row r="130" spans="1:11">
      <c r="A130" s="242" t="s">
        <v>1558</v>
      </c>
      <c r="B130" s="242" t="s">
        <v>1559</v>
      </c>
      <c r="C130" s="242" t="s">
        <v>1560</v>
      </c>
      <c r="D130" s="242" t="s">
        <v>1561</v>
      </c>
      <c r="E130" s="242" t="s">
        <v>1394</v>
      </c>
      <c r="F130" s="242">
        <v>446</v>
      </c>
      <c r="G130" s="242" t="s">
        <v>1395</v>
      </c>
      <c r="I130" s="248" t="s">
        <v>1562</v>
      </c>
      <c r="J130" s="248">
        <v>90</v>
      </c>
      <c r="K130" s="249" t="s">
        <v>1563</v>
      </c>
    </row>
    <row r="131" spans="1:11">
      <c r="A131" s="242" t="s">
        <v>1564</v>
      </c>
      <c r="B131" s="242" t="s">
        <v>1565</v>
      </c>
      <c r="C131" s="242" t="s">
        <v>1376</v>
      </c>
      <c r="D131" s="242" t="s">
        <v>1566</v>
      </c>
      <c r="E131" s="242" t="s">
        <v>1376</v>
      </c>
      <c r="F131" s="242">
        <v>807</v>
      </c>
      <c r="G131" s="242" t="s">
        <v>1377</v>
      </c>
      <c r="I131" s="248" t="s">
        <v>1567</v>
      </c>
      <c r="J131" s="248">
        <v>690</v>
      </c>
      <c r="K131" s="249" t="s">
        <v>1568</v>
      </c>
    </row>
    <row r="132" spans="1:11">
      <c r="A132" s="242" t="s">
        <v>1569</v>
      </c>
      <c r="B132" s="242" t="s">
        <v>1570</v>
      </c>
      <c r="C132" s="242" t="s">
        <v>1571</v>
      </c>
      <c r="D132" s="242" t="s">
        <v>1572</v>
      </c>
      <c r="E132" s="242" t="s">
        <v>1370</v>
      </c>
      <c r="F132" s="242">
        <v>969</v>
      </c>
      <c r="G132" s="242" t="s">
        <v>1371</v>
      </c>
      <c r="I132" s="248" t="s">
        <v>1573</v>
      </c>
      <c r="J132" s="248">
        <v>938</v>
      </c>
      <c r="K132" s="249" t="s">
        <v>1574</v>
      </c>
    </row>
    <row r="133" spans="1:11">
      <c r="A133" s="242" t="s">
        <v>1575</v>
      </c>
      <c r="B133" s="242" t="s">
        <v>1576</v>
      </c>
      <c r="C133" s="242" t="s">
        <v>1577</v>
      </c>
      <c r="D133" s="242" t="s">
        <v>1578</v>
      </c>
      <c r="E133" s="242" t="s">
        <v>1418</v>
      </c>
      <c r="F133" s="242">
        <v>454</v>
      </c>
      <c r="G133" s="242" t="s">
        <v>1419</v>
      </c>
      <c r="I133" s="248" t="s">
        <v>1579</v>
      </c>
      <c r="J133" s="248">
        <v>752</v>
      </c>
      <c r="K133" s="249" t="s">
        <v>1580</v>
      </c>
    </row>
    <row r="134" spans="1:11">
      <c r="A134" s="242" t="s">
        <v>1581</v>
      </c>
      <c r="B134" s="242" t="s">
        <v>1582</v>
      </c>
      <c r="C134" s="242" t="s">
        <v>1583</v>
      </c>
      <c r="D134" s="242" t="s">
        <v>1584</v>
      </c>
      <c r="E134" s="242" t="s">
        <v>1430</v>
      </c>
      <c r="F134" s="242">
        <v>458</v>
      </c>
      <c r="G134" s="242" t="s">
        <v>1431</v>
      </c>
      <c r="I134" s="248" t="s">
        <v>1585</v>
      </c>
      <c r="J134" s="248">
        <v>702</v>
      </c>
      <c r="K134" s="249" t="s">
        <v>1586</v>
      </c>
    </row>
    <row r="135" spans="1:11">
      <c r="A135" s="242" t="s">
        <v>1587</v>
      </c>
      <c r="B135" s="242" t="s">
        <v>1588</v>
      </c>
      <c r="C135" s="242" t="s">
        <v>1589</v>
      </c>
      <c r="D135" s="242" t="s">
        <v>1590</v>
      </c>
      <c r="E135" s="242" t="s">
        <v>1412</v>
      </c>
      <c r="F135" s="242">
        <v>462</v>
      </c>
      <c r="G135" s="242" t="s">
        <v>1413</v>
      </c>
      <c r="I135" s="248" t="s">
        <v>1591</v>
      </c>
      <c r="J135" s="248">
        <v>654</v>
      </c>
      <c r="K135" s="249" t="s">
        <v>1592</v>
      </c>
    </row>
    <row r="136" spans="1:11">
      <c r="A136" s="242" t="s">
        <v>1593</v>
      </c>
      <c r="B136" s="242" t="s">
        <v>1594</v>
      </c>
      <c r="C136" s="242" t="s">
        <v>1595</v>
      </c>
      <c r="D136" s="242" t="s">
        <v>1596</v>
      </c>
      <c r="E136" s="242" t="s">
        <v>785</v>
      </c>
      <c r="F136" s="242">
        <v>952</v>
      </c>
      <c r="G136" s="242" t="s">
        <v>786</v>
      </c>
      <c r="I136" s="248" t="s">
        <v>1597</v>
      </c>
      <c r="J136" s="248">
        <v>694</v>
      </c>
      <c r="K136" s="249" t="s">
        <v>1598</v>
      </c>
    </row>
    <row r="137" spans="1:11">
      <c r="A137" s="242" t="s">
        <v>1599</v>
      </c>
      <c r="B137" s="242" t="s">
        <v>1600</v>
      </c>
      <c r="C137" s="242" t="s">
        <v>1601</v>
      </c>
      <c r="D137" s="242" t="s">
        <v>1602</v>
      </c>
      <c r="E137" s="242" t="s">
        <v>512</v>
      </c>
      <c r="F137" s="242">
        <v>978</v>
      </c>
      <c r="G137" s="242" t="s">
        <v>513</v>
      </c>
      <c r="I137" s="248" t="s">
        <v>1603</v>
      </c>
      <c r="J137" s="248">
        <v>706</v>
      </c>
      <c r="K137" s="249" t="s">
        <v>1604</v>
      </c>
    </row>
    <row r="138" spans="1:11">
      <c r="A138" s="242" t="s">
        <v>1605</v>
      </c>
      <c r="B138" s="242" t="s">
        <v>1606</v>
      </c>
      <c r="C138" s="242" t="s">
        <v>1607</v>
      </c>
      <c r="D138" s="242" t="s">
        <v>1608</v>
      </c>
      <c r="E138" s="242" t="s">
        <v>201</v>
      </c>
      <c r="F138" s="242">
        <v>840</v>
      </c>
      <c r="G138" s="242" t="s">
        <v>477</v>
      </c>
      <c r="I138" s="248" t="s">
        <v>1609</v>
      </c>
      <c r="J138" s="248">
        <v>968</v>
      </c>
      <c r="K138" s="249" t="s">
        <v>1610</v>
      </c>
    </row>
    <row r="139" spans="1:11">
      <c r="A139" s="242" t="s">
        <v>1611</v>
      </c>
      <c r="B139" s="242" t="s">
        <v>1612</v>
      </c>
      <c r="C139" s="242" t="s">
        <v>1613</v>
      </c>
      <c r="D139" s="242" t="s">
        <v>1614</v>
      </c>
      <c r="E139" s="242" t="s">
        <v>512</v>
      </c>
      <c r="F139" s="242">
        <v>978</v>
      </c>
      <c r="G139" s="242" t="s">
        <v>513</v>
      </c>
      <c r="I139" s="248" t="s">
        <v>1615</v>
      </c>
      <c r="J139" s="248">
        <v>728</v>
      </c>
      <c r="K139" s="249" t="s">
        <v>1616</v>
      </c>
    </row>
    <row r="140" spans="1:11">
      <c r="A140" s="242" t="s">
        <v>1617</v>
      </c>
      <c r="B140" s="242" t="s">
        <v>1618</v>
      </c>
      <c r="C140" s="242" t="s">
        <v>1619</v>
      </c>
      <c r="D140" s="242" t="s">
        <v>1620</v>
      </c>
      <c r="E140" s="242" t="s">
        <v>1400</v>
      </c>
      <c r="F140" s="242">
        <v>478</v>
      </c>
      <c r="G140" s="242" t="s">
        <v>1401</v>
      </c>
      <c r="I140" s="248" t="s">
        <v>1621</v>
      </c>
      <c r="J140" s="248">
        <v>678</v>
      </c>
      <c r="K140" s="249" t="s">
        <v>1622</v>
      </c>
    </row>
    <row r="141" spans="1:11">
      <c r="A141" s="242" t="s">
        <v>1623</v>
      </c>
      <c r="B141" s="242" t="s">
        <v>1624</v>
      </c>
      <c r="C141" s="242" t="s">
        <v>1625</v>
      </c>
      <c r="D141" s="242" t="s">
        <v>1626</v>
      </c>
      <c r="E141" s="242" t="s">
        <v>1406</v>
      </c>
      <c r="F141" s="242">
        <v>480</v>
      </c>
      <c r="G141" s="242" t="s">
        <v>1407</v>
      </c>
      <c r="I141" s="248" t="s">
        <v>1627</v>
      </c>
      <c r="J141" s="248">
        <v>760</v>
      </c>
      <c r="K141" s="249" t="s">
        <v>1628</v>
      </c>
    </row>
    <row r="142" spans="1:11">
      <c r="A142" s="242" t="s">
        <v>1629</v>
      </c>
      <c r="B142" s="242" t="s">
        <v>1630</v>
      </c>
      <c r="C142" s="242" t="s">
        <v>1631</v>
      </c>
      <c r="D142" s="242" t="s">
        <v>1632</v>
      </c>
      <c r="E142" s="242" t="s">
        <v>512</v>
      </c>
      <c r="F142" s="242">
        <v>978</v>
      </c>
      <c r="G142" s="242" t="s">
        <v>513</v>
      </c>
      <c r="I142" s="248" t="s">
        <v>1185</v>
      </c>
      <c r="J142" s="248">
        <v>748</v>
      </c>
      <c r="K142" s="249" t="s">
        <v>1186</v>
      </c>
    </row>
    <row r="143" spans="1:11">
      <c r="A143" s="242" t="s">
        <v>1633</v>
      </c>
      <c r="B143" s="242" t="s">
        <v>1634</v>
      </c>
      <c r="C143" s="242" t="s">
        <v>1635</v>
      </c>
      <c r="D143" s="242" t="s">
        <v>1636</v>
      </c>
      <c r="E143" s="242" t="s">
        <v>1424</v>
      </c>
      <c r="F143" s="242">
        <v>484</v>
      </c>
      <c r="G143" s="242" t="s">
        <v>1425</v>
      </c>
      <c r="I143" s="248" t="s">
        <v>1637</v>
      </c>
      <c r="J143" s="248">
        <v>764</v>
      </c>
      <c r="K143" s="249" t="s">
        <v>1638</v>
      </c>
    </row>
    <row r="144" spans="1:11">
      <c r="A144" s="242" t="s">
        <v>1639</v>
      </c>
      <c r="B144" s="242" t="s">
        <v>1640</v>
      </c>
      <c r="C144" s="242" t="s">
        <v>1641</v>
      </c>
      <c r="D144" s="242" t="s">
        <v>1642</v>
      </c>
      <c r="E144" s="242" t="s">
        <v>201</v>
      </c>
      <c r="F144" s="242">
        <v>840</v>
      </c>
      <c r="G144" s="242" t="s">
        <v>477</v>
      </c>
      <c r="I144" s="248" t="s">
        <v>57</v>
      </c>
      <c r="J144" s="248">
        <v>972</v>
      </c>
      <c r="K144" s="249" t="s">
        <v>55</v>
      </c>
    </row>
    <row r="145" spans="1:11">
      <c r="A145" s="242" t="s">
        <v>1643</v>
      </c>
      <c r="B145" s="242" t="s">
        <v>1644</v>
      </c>
      <c r="C145" s="242" t="s">
        <v>1645</v>
      </c>
      <c r="D145" s="242" t="s">
        <v>1646</v>
      </c>
      <c r="E145" s="242" t="s">
        <v>1364</v>
      </c>
      <c r="F145" s="242">
        <v>498</v>
      </c>
      <c r="G145" s="242" t="s">
        <v>1365</v>
      </c>
      <c r="I145" s="248" t="s">
        <v>1647</v>
      </c>
      <c r="J145" s="248">
        <v>934</v>
      </c>
      <c r="K145" s="249" t="s">
        <v>1648</v>
      </c>
    </row>
    <row r="146" spans="1:11">
      <c r="A146" s="242" t="s">
        <v>1649</v>
      </c>
      <c r="B146" s="242" t="s">
        <v>1650</v>
      </c>
      <c r="C146" s="242" t="s">
        <v>1651</v>
      </c>
      <c r="D146" s="242" t="s">
        <v>1652</v>
      </c>
      <c r="E146" s="242" t="s">
        <v>512</v>
      </c>
      <c r="F146" s="242">
        <v>978</v>
      </c>
      <c r="G146" s="242" t="s">
        <v>513</v>
      </c>
      <c r="I146" s="248" t="s">
        <v>1653</v>
      </c>
      <c r="J146" s="248">
        <v>788</v>
      </c>
      <c r="K146" s="249" t="s">
        <v>1654</v>
      </c>
    </row>
    <row r="147" spans="1:11">
      <c r="A147" s="242" t="s">
        <v>1655</v>
      </c>
      <c r="B147" s="242" t="s">
        <v>1656</v>
      </c>
      <c r="C147" s="242" t="s">
        <v>1657</v>
      </c>
      <c r="D147" s="242" t="s">
        <v>1658</v>
      </c>
      <c r="E147" s="242" t="s">
        <v>1388</v>
      </c>
      <c r="F147" s="242">
        <v>496</v>
      </c>
      <c r="G147" s="242" t="s">
        <v>1389</v>
      </c>
      <c r="I147" s="248" t="s">
        <v>1659</v>
      </c>
      <c r="J147" s="248">
        <v>776</v>
      </c>
      <c r="K147" s="249" t="s">
        <v>1660</v>
      </c>
    </row>
    <row r="148" spans="1:11">
      <c r="A148" s="242" t="s">
        <v>1661</v>
      </c>
      <c r="B148" s="242" t="s">
        <v>1662</v>
      </c>
      <c r="C148" s="242" t="s">
        <v>1663</v>
      </c>
      <c r="D148" s="242" t="s">
        <v>1664</v>
      </c>
      <c r="E148" s="242" t="s">
        <v>512</v>
      </c>
      <c r="F148" s="242">
        <v>978</v>
      </c>
      <c r="G148" s="242" t="s">
        <v>513</v>
      </c>
      <c r="I148" s="248" t="s">
        <v>1665</v>
      </c>
      <c r="J148" s="248">
        <v>949</v>
      </c>
      <c r="K148" s="249" t="s">
        <v>1666</v>
      </c>
    </row>
    <row r="149" spans="1:11">
      <c r="A149" s="242" t="s">
        <v>1667</v>
      </c>
      <c r="B149" s="242" t="s">
        <v>1668</v>
      </c>
      <c r="C149" s="242" t="s">
        <v>1669</v>
      </c>
      <c r="D149" s="242" t="s">
        <v>1670</v>
      </c>
      <c r="E149" s="242" t="s">
        <v>596</v>
      </c>
      <c r="F149" s="242">
        <v>951</v>
      </c>
      <c r="G149" s="242" t="s">
        <v>597</v>
      </c>
      <c r="I149" s="248" t="s">
        <v>1671</v>
      </c>
      <c r="J149" s="248">
        <v>780</v>
      </c>
      <c r="K149" s="249" t="s">
        <v>1672</v>
      </c>
    </row>
    <row r="150" spans="1:11">
      <c r="A150" s="242" t="s">
        <v>1673</v>
      </c>
      <c r="B150" s="242" t="s">
        <v>1674</v>
      </c>
      <c r="C150" s="242" t="s">
        <v>1675</v>
      </c>
      <c r="D150" s="242" t="s">
        <v>1676</v>
      </c>
      <c r="E150" s="242" t="s">
        <v>1358</v>
      </c>
      <c r="F150" s="242">
        <v>504</v>
      </c>
      <c r="G150" s="242" t="s">
        <v>1359</v>
      </c>
      <c r="I150" s="248" t="s">
        <v>1677</v>
      </c>
      <c r="J150" s="248">
        <v>0</v>
      </c>
      <c r="K150" s="249" t="s">
        <v>1678</v>
      </c>
    </row>
    <row r="151" spans="1:11">
      <c r="A151" s="242" t="s">
        <v>1679</v>
      </c>
      <c r="B151" s="242" t="s">
        <v>1680</v>
      </c>
      <c r="C151" s="242" t="s">
        <v>1681</v>
      </c>
      <c r="D151" s="242" t="s">
        <v>1682</v>
      </c>
      <c r="E151" s="242" t="s">
        <v>1436</v>
      </c>
      <c r="F151" s="242">
        <v>943</v>
      </c>
      <c r="G151" s="242" t="s">
        <v>1437</v>
      </c>
      <c r="I151" s="248" t="s">
        <v>1683</v>
      </c>
      <c r="J151" s="248">
        <v>901</v>
      </c>
      <c r="K151" s="249" t="s">
        <v>1684</v>
      </c>
    </row>
    <row r="152" spans="1:11">
      <c r="A152" s="242" t="s">
        <v>1685</v>
      </c>
      <c r="B152" s="242" t="s">
        <v>1686</v>
      </c>
      <c r="C152" s="242" t="s">
        <v>1687</v>
      </c>
      <c r="D152" s="242" t="s">
        <v>1688</v>
      </c>
      <c r="E152" s="242" t="s">
        <v>1382</v>
      </c>
      <c r="F152" s="242">
        <v>104</v>
      </c>
      <c r="G152" s="242" t="s">
        <v>1383</v>
      </c>
      <c r="I152" s="248" t="s">
        <v>1689</v>
      </c>
      <c r="J152" s="248">
        <v>834</v>
      </c>
      <c r="K152" s="249" t="s">
        <v>1690</v>
      </c>
    </row>
    <row r="153" spans="1:11">
      <c r="A153" s="242" t="s">
        <v>1691</v>
      </c>
      <c r="B153" s="242" t="s">
        <v>1692</v>
      </c>
      <c r="C153" s="242" t="s">
        <v>1693</v>
      </c>
      <c r="D153" s="242" t="s">
        <v>1694</v>
      </c>
      <c r="E153" s="242" t="s">
        <v>1442</v>
      </c>
      <c r="F153" s="242">
        <v>516</v>
      </c>
      <c r="G153" s="242" t="s">
        <v>1443</v>
      </c>
      <c r="I153" s="248" t="s">
        <v>1695</v>
      </c>
      <c r="J153" s="248">
        <v>980</v>
      </c>
      <c r="K153" s="249" t="s">
        <v>1696</v>
      </c>
    </row>
    <row r="154" spans="1:11">
      <c r="A154" s="242" t="s">
        <v>1697</v>
      </c>
      <c r="B154" s="242" t="s">
        <v>1698</v>
      </c>
      <c r="C154" s="242" t="s">
        <v>1699</v>
      </c>
      <c r="D154" s="242" t="s">
        <v>1700</v>
      </c>
      <c r="I154" s="248" t="s">
        <v>1701</v>
      </c>
      <c r="J154" s="248">
        <v>800</v>
      </c>
      <c r="K154" s="249" t="s">
        <v>1702</v>
      </c>
    </row>
    <row r="155" spans="1:11">
      <c r="A155" s="242" t="s">
        <v>1703</v>
      </c>
      <c r="B155" s="242" t="s">
        <v>1704</v>
      </c>
      <c r="C155" s="242" t="s">
        <v>1705</v>
      </c>
      <c r="D155" s="242" t="s">
        <v>1706</v>
      </c>
      <c r="E155" s="242" t="s">
        <v>1466</v>
      </c>
      <c r="F155" s="242">
        <v>524</v>
      </c>
      <c r="G155" s="242" t="s">
        <v>1467</v>
      </c>
      <c r="I155" s="248" t="s">
        <v>201</v>
      </c>
      <c r="J155" s="248">
        <v>840</v>
      </c>
      <c r="K155" s="249" t="s">
        <v>477</v>
      </c>
    </row>
    <row r="156" spans="1:11">
      <c r="A156" s="242" t="s">
        <v>1707</v>
      </c>
      <c r="B156" s="242" t="s">
        <v>1708</v>
      </c>
      <c r="C156" s="242" t="s">
        <v>1709</v>
      </c>
      <c r="D156" s="242" t="s">
        <v>1710</v>
      </c>
      <c r="E156" s="242" t="s">
        <v>512</v>
      </c>
      <c r="F156" s="242">
        <v>978</v>
      </c>
      <c r="G156" s="242" t="s">
        <v>513</v>
      </c>
      <c r="I156" s="248" t="s">
        <v>201</v>
      </c>
      <c r="J156" s="248"/>
      <c r="K156" s="249"/>
    </row>
    <row r="157" spans="1:11">
      <c r="A157" s="242" t="s">
        <v>1711</v>
      </c>
      <c r="B157" s="242" t="s">
        <v>1712</v>
      </c>
      <c r="C157" s="242" t="s">
        <v>1713</v>
      </c>
      <c r="D157" s="242" t="s">
        <v>1714</v>
      </c>
      <c r="E157" s="242" t="s">
        <v>647</v>
      </c>
      <c r="F157" s="242">
        <v>532</v>
      </c>
      <c r="G157" s="242" t="s">
        <v>648</v>
      </c>
      <c r="I157" s="248" t="s">
        <v>1715</v>
      </c>
      <c r="J157" s="248">
        <v>858</v>
      </c>
      <c r="K157" s="249" t="s">
        <v>1716</v>
      </c>
    </row>
    <row r="158" spans="1:11">
      <c r="A158" s="242" t="s">
        <v>1717</v>
      </c>
      <c r="B158" s="242" t="s">
        <v>1718</v>
      </c>
      <c r="C158" s="242" t="s">
        <v>1719</v>
      </c>
      <c r="D158" s="242" t="s">
        <v>1720</v>
      </c>
      <c r="I158" s="248" t="s">
        <v>1721</v>
      </c>
      <c r="J158" s="248">
        <v>860</v>
      </c>
      <c r="K158" s="249" t="s">
        <v>1722</v>
      </c>
    </row>
    <row r="159" spans="1:11">
      <c r="A159" s="242" t="s">
        <v>1723</v>
      </c>
      <c r="B159" s="242" t="s">
        <v>1724</v>
      </c>
      <c r="C159" s="242" t="s">
        <v>1725</v>
      </c>
      <c r="D159" s="242" t="s">
        <v>1726</v>
      </c>
      <c r="E159" s="242" t="s">
        <v>1472</v>
      </c>
      <c r="F159" s="242">
        <v>554</v>
      </c>
      <c r="G159" s="242" t="s">
        <v>1473</v>
      </c>
      <c r="I159" s="248" t="s">
        <v>1727</v>
      </c>
      <c r="J159" s="248">
        <v>937</v>
      </c>
      <c r="K159" s="249" t="s">
        <v>1728</v>
      </c>
    </row>
    <row r="160" spans="1:11">
      <c r="A160" s="242" t="s">
        <v>1729</v>
      </c>
      <c r="B160" s="242" t="s">
        <v>1730</v>
      </c>
      <c r="C160" s="242" t="s">
        <v>1731</v>
      </c>
      <c r="D160" s="242" t="s">
        <v>1732</v>
      </c>
      <c r="E160" s="242" t="s">
        <v>1454</v>
      </c>
      <c r="F160" s="242">
        <v>558</v>
      </c>
      <c r="G160" s="242" t="s">
        <v>1455</v>
      </c>
      <c r="I160" s="248" t="s">
        <v>1733</v>
      </c>
      <c r="J160" s="248">
        <v>704</v>
      </c>
      <c r="K160" s="249" t="s">
        <v>1734</v>
      </c>
    </row>
    <row r="161" spans="1:11">
      <c r="A161" s="242" t="s">
        <v>1735</v>
      </c>
      <c r="B161" s="242" t="s">
        <v>1736</v>
      </c>
      <c r="C161" s="242" t="s">
        <v>1737</v>
      </c>
      <c r="D161" s="242" t="s">
        <v>1738</v>
      </c>
      <c r="E161" s="242" t="s">
        <v>785</v>
      </c>
      <c r="F161" s="242">
        <v>952</v>
      </c>
      <c r="G161" s="242" t="s">
        <v>786</v>
      </c>
      <c r="I161" s="248" t="s">
        <v>1739</v>
      </c>
      <c r="J161" s="248">
        <v>548</v>
      </c>
      <c r="K161" s="249" t="s">
        <v>1740</v>
      </c>
    </row>
    <row r="162" spans="1:11">
      <c r="A162" s="242" t="s">
        <v>1741</v>
      </c>
      <c r="B162" s="242" t="s">
        <v>1742</v>
      </c>
      <c r="C162" s="242" t="s">
        <v>1743</v>
      </c>
      <c r="D162" s="242" t="s">
        <v>1744</v>
      </c>
      <c r="E162" s="242" t="s">
        <v>1448</v>
      </c>
      <c r="F162" s="242">
        <v>566</v>
      </c>
      <c r="G162" s="242" t="s">
        <v>1449</v>
      </c>
      <c r="I162" s="248" t="s">
        <v>1745</v>
      </c>
      <c r="J162" s="248">
        <v>882</v>
      </c>
      <c r="K162" s="249" t="s">
        <v>1746</v>
      </c>
    </row>
    <row r="163" spans="1:11">
      <c r="A163" s="242" t="s">
        <v>1747</v>
      </c>
      <c r="B163" s="242" t="s">
        <v>1748</v>
      </c>
      <c r="C163" s="242" t="s">
        <v>1749</v>
      </c>
      <c r="D163" s="242" t="s">
        <v>1750</v>
      </c>
      <c r="I163" s="248" t="s">
        <v>922</v>
      </c>
      <c r="J163" s="248">
        <v>950</v>
      </c>
      <c r="K163" s="249" t="s">
        <v>923</v>
      </c>
    </row>
    <row r="164" spans="1:11">
      <c r="A164" s="242" t="s">
        <v>1751</v>
      </c>
      <c r="B164" s="242" t="s">
        <v>1752</v>
      </c>
      <c r="C164" s="242" t="s">
        <v>1753</v>
      </c>
      <c r="D164" s="242" t="s">
        <v>1754</v>
      </c>
      <c r="I164" s="248" t="s">
        <v>596</v>
      </c>
      <c r="J164" s="248">
        <v>951</v>
      </c>
      <c r="K164" s="249" t="s">
        <v>597</v>
      </c>
    </row>
    <row r="165" spans="1:11">
      <c r="A165" s="242" t="s">
        <v>1755</v>
      </c>
      <c r="B165" s="242" t="s">
        <v>1756</v>
      </c>
      <c r="C165" s="242" t="s">
        <v>1757</v>
      </c>
      <c r="D165" s="242" t="s">
        <v>1758</v>
      </c>
      <c r="E165" s="242" t="s">
        <v>201</v>
      </c>
      <c r="F165" s="242">
        <v>840</v>
      </c>
      <c r="G165" s="242" t="s">
        <v>477</v>
      </c>
      <c r="I165" s="248" t="s">
        <v>785</v>
      </c>
      <c r="J165" s="248">
        <v>952</v>
      </c>
      <c r="K165" s="249" t="s">
        <v>786</v>
      </c>
    </row>
    <row r="166" spans="1:11">
      <c r="A166" s="242" t="s">
        <v>1759</v>
      </c>
      <c r="B166" s="242" t="s">
        <v>1760</v>
      </c>
      <c r="C166" s="242" t="s">
        <v>1761</v>
      </c>
      <c r="D166" s="242" t="s">
        <v>1762</v>
      </c>
      <c r="E166" s="242" t="s">
        <v>1460</v>
      </c>
      <c r="F166" s="242">
        <v>578</v>
      </c>
      <c r="G166" s="242" t="s">
        <v>1461</v>
      </c>
      <c r="I166" s="248" t="s">
        <v>1763</v>
      </c>
      <c r="J166" s="248">
        <v>886</v>
      </c>
      <c r="K166" s="249" t="s">
        <v>1764</v>
      </c>
    </row>
    <row r="167" spans="1:11">
      <c r="A167" s="242" t="s">
        <v>1765</v>
      </c>
      <c r="B167" s="242" t="s">
        <v>1766</v>
      </c>
      <c r="C167" s="242" t="s">
        <v>1767</v>
      </c>
      <c r="D167" s="242" t="s">
        <v>1768</v>
      </c>
      <c r="E167" s="242" t="s">
        <v>1478</v>
      </c>
      <c r="F167" s="242">
        <v>512</v>
      </c>
      <c r="G167" s="242" t="s">
        <v>1479</v>
      </c>
      <c r="I167" s="248" t="s">
        <v>1769</v>
      </c>
      <c r="J167" s="248">
        <v>710</v>
      </c>
      <c r="K167" s="249" t="s">
        <v>1770</v>
      </c>
    </row>
    <row r="168" spans="1:11">
      <c r="A168" s="242" t="s">
        <v>1771</v>
      </c>
      <c r="B168" s="242" t="s">
        <v>1772</v>
      </c>
      <c r="C168" s="242" t="s">
        <v>1773</v>
      </c>
      <c r="D168" s="242" t="s">
        <v>1774</v>
      </c>
      <c r="E168" s="242" t="s">
        <v>1508</v>
      </c>
      <c r="F168" s="242">
        <v>586</v>
      </c>
      <c r="G168" s="242" t="s">
        <v>1509</v>
      </c>
      <c r="I168" s="248" t="s">
        <v>1775</v>
      </c>
      <c r="J168" s="248">
        <v>967</v>
      </c>
      <c r="K168" s="249" t="s">
        <v>1776</v>
      </c>
    </row>
    <row r="169" spans="1:11">
      <c r="A169" s="242" t="s">
        <v>1777</v>
      </c>
      <c r="B169" s="242" t="s">
        <v>1778</v>
      </c>
      <c r="C169" s="242" t="s">
        <v>1779</v>
      </c>
      <c r="D169" s="242" t="s">
        <v>1780</v>
      </c>
      <c r="E169" s="242" t="s">
        <v>201</v>
      </c>
      <c r="F169" s="242">
        <v>840</v>
      </c>
      <c r="G169" s="242" t="s">
        <v>477</v>
      </c>
    </row>
    <row r="170" spans="1:11">
      <c r="A170" s="242" t="s">
        <v>1781</v>
      </c>
      <c r="B170" s="242" t="s">
        <v>1782</v>
      </c>
      <c r="C170" s="242" t="s">
        <v>1783</v>
      </c>
      <c r="D170" s="242" t="s">
        <v>1784</v>
      </c>
    </row>
    <row r="171" spans="1:11">
      <c r="A171" s="242" t="s">
        <v>1785</v>
      </c>
      <c r="B171" s="242" t="s">
        <v>1786</v>
      </c>
      <c r="C171" s="242" t="s">
        <v>1787</v>
      </c>
      <c r="D171" s="242" t="s">
        <v>1788</v>
      </c>
      <c r="E171" s="242" t="s">
        <v>1484</v>
      </c>
      <c r="F171" s="242">
        <v>590</v>
      </c>
      <c r="G171" s="242" t="s">
        <v>1485</v>
      </c>
    </row>
    <row r="172" spans="1:11">
      <c r="A172" s="242" t="s">
        <v>1789</v>
      </c>
      <c r="B172" s="242" t="s">
        <v>1790</v>
      </c>
      <c r="C172" s="242" t="s">
        <v>1791</v>
      </c>
      <c r="D172" s="242" t="s">
        <v>1792</v>
      </c>
      <c r="E172" s="242" t="s">
        <v>1496</v>
      </c>
      <c r="F172" s="242">
        <v>598</v>
      </c>
      <c r="G172" s="242" t="s">
        <v>1497</v>
      </c>
    </row>
    <row r="173" spans="1:11">
      <c r="A173" s="242" t="s">
        <v>1793</v>
      </c>
      <c r="B173" s="242" t="s">
        <v>1794</v>
      </c>
      <c r="C173" s="242" t="s">
        <v>1795</v>
      </c>
      <c r="D173" s="242" t="s">
        <v>1796</v>
      </c>
      <c r="E173" s="242" t="s">
        <v>1520</v>
      </c>
      <c r="F173" s="242">
        <v>600</v>
      </c>
      <c r="G173" s="242" t="s">
        <v>1521</v>
      </c>
    </row>
    <row r="174" spans="1:11">
      <c r="A174" s="242" t="s">
        <v>1797</v>
      </c>
      <c r="B174" s="242" t="s">
        <v>1798</v>
      </c>
      <c r="C174" s="242" t="s">
        <v>1799</v>
      </c>
      <c r="D174" s="242" t="s">
        <v>1800</v>
      </c>
      <c r="E174" s="242" t="s">
        <v>1490</v>
      </c>
      <c r="F174" s="242">
        <v>604</v>
      </c>
      <c r="G174" s="242" t="s">
        <v>1491</v>
      </c>
    </row>
    <row r="175" spans="1:11">
      <c r="A175" s="242" t="s">
        <v>1801</v>
      </c>
      <c r="B175" s="242" t="s">
        <v>1802</v>
      </c>
      <c r="C175" s="242" t="s">
        <v>1803</v>
      </c>
      <c r="D175" s="242" t="s">
        <v>1804</v>
      </c>
      <c r="E175" s="242" t="s">
        <v>1502</v>
      </c>
      <c r="F175" s="242">
        <v>608</v>
      </c>
      <c r="G175" s="242" t="s">
        <v>1503</v>
      </c>
    </row>
    <row r="176" spans="1:11">
      <c r="A176" s="242" t="s">
        <v>1805</v>
      </c>
      <c r="B176" s="242" t="s">
        <v>1806</v>
      </c>
      <c r="C176" s="242" t="s">
        <v>1807</v>
      </c>
      <c r="D176" s="242" t="s">
        <v>1808</v>
      </c>
    </row>
    <row r="177" spans="1:7">
      <c r="A177" s="242" t="s">
        <v>1809</v>
      </c>
      <c r="B177" s="242" t="s">
        <v>1810</v>
      </c>
      <c r="C177" s="242" t="s">
        <v>1811</v>
      </c>
      <c r="D177" s="242" t="s">
        <v>1812</v>
      </c>
      <c r="E177" s="242" t="s">
        <v>1514</v>
      </c>
      <c r="F177" s="242">
        <v>985</v>
      </c>
      <c r="G177" s="242" t="s">
        <v>1515</v>
      </c>
    </row>
    <row r="178" spans="1:7">
      <c r="A178" s="242" t="s">
        <v>1813</v>
      </c>
      <c r="B178" s="242" t="s">
        <v>1814</v>
      </c>
      <c r="C178" s="242" t="s">
        <v>1815</v>
      </c>
      <c r="D178" s="242" t="s">
        <v>1816</v>
      </c>
      <c r="E178" s="242" t="s">
        <v>512</v>
      </c>
      <c r="F178" s="242">
        <v>978</v>
      </c>
      <c r="G178" s="242" t="s">
        <v>513</v>
      </c>
    </row>
    <row r="179" spans="1:7">
      <c r="A179" s="242" t="s">
        <v>1817</v>
      </c>
      <c r="B179" s="242" t="s">
        <v>1818</v>
      </c>
      <c r="C179" s="242" t="s">
        <v>1819</v>
      </c>
      <c r="D179" s="242" t="s">
        <v>1820</v>
      </c>
      <c r="E179" s="242" t="s">
        <v>201</v>
      </c>
      <c r="F179" s="242">
        <v>840</v>
      </c>
      <c r="G179" s="242" t="s">
        <v>477</v>
      </c>
    </row>
    <row r="180" spans="1:7">
      <c r="A180" s="242" t="s">
        <v>1821</v>
      </c>
      <c r="B180" s="242" t="s">
        <v>1822</v>
      </c>
      <c r="C180" s="242" t="s">
        <v>1823</v>
      </c>
      <c r="D180" s="242" t="s">
        <v>1824</v>
      </c>
      <c r="E180" s="242" t="s">
        <v>1526</v>
      </c>
      <c r="F180" s="242">
        <v>634</v>
      </c>
      <c r="G180" s="242" t="s">
        <v>1527</v>
      </c>
    </row>
    <row r="181" spans="1:7">
      <c r="A181" s="242" t="s">
        <v>1825</v>
      </c>
      <c r="B181" s="242" t="s">
        <v>1826</v>
      </c>
      <c r="C181" s="242" t="s">
        <v>1827</v>
      </c>
      <c r="D181" s="242" t="s">
        <v>1828</v>
      </c>
      <c r="E181" s="242" t="s">
        <v>922</v>
      </c>
      <c r="F181" s="242">
        <v>950</v>
      </c>
      <c r="G181" s="242" t="s">
        <v>923</v>
      </c>
    </row>
    <row r="182" spans="1:7">
      <c r="A182" s="242" t="s">
        <v>1829</v>
      </c>
      <c r="B182" s="242" t="s">
        <v>1830</v>
      </c>
      <c r="C182" s="242" t="s">
        <v>1831</v>
      </c>
      <c r="D182" s="242" t="s">
        <v>1832</v>
      </c>
      <c r="E182" s="242" t="s">
        <v>512</v>
      </c>
      <c r="F182" s="242">
        <v>978</v>
      </c>
      <c r="G182" s="242" t="s">
        <v>513</v>
      </c>
    </row>
    <row r="183" spans="1:7">
      <c r="A183" s="242" t="s">
        <v>1833</v>
      </c>
      <c r="B183" s="242" t="s">
        <v>1834</v>
      </c>
      <c r="C183" s="242" t="s">
        <v>1835</v>
      </c>
      <c r="D183" s="242" t="s">
        <v>1836</v>
      </c>
      <c r="E183" s="242" t="s">
        <v>1532</v>
      </c>
      <c r="F183" s="242">
        <v>946</v>
      </c>
      <c r="G183" s="242" t="s">
        <v>1533</v>
      </c>
    </row>
    <row r="184" spans="1:7">
      <c r="A184" s="242" t="s">
        <v>1837</v>
      </c>
      <c r="B184" s="242" t="s">
        <v>1838</v>
      </c>
      <c r="C184" s="242" t="s">
        <v>1839</v>
      </c>
      <c r="D184" s="242" t="s">
        <v>1840</v>
      </c>
      <c r="E184" s="242" t="s">
        <v>1544</v>
      </c>
      <c r="F184" s="242">
        <v>643</v>
      </c>
      <c r="G184" s="242" t="s">
        <v>1545</v>
      </c>
    </row>
    <row r="185" spans="1:7">
      <c r="A185" s="242" t="s">
        <v>1841</v>
      </c>
      <c r="B185" s="242" t="s">
        <v>1842</v>
      </c>
      <c r="C185" s="242" t="s">
        <v>1843</v>
      </c>
      <c r="D185" s="242" t="s">
        <v>1844</v>
      </c>
      <c r="E185" s="242" t="s">
        <v>1550</v>
      </c>
      <c r="F185" s="242">
        <v>646</v>
      </c>
      <c r="G185" s="242" t="s">
        <v>1551</v>
      </c>
    </row>
    <row r="186" spans="1:7">
      <c r="A186" s="242" t="s">
        <v>1845</v>
      </c>
      <c r="B186" s="242" t="s">
        <v>1846</v>
      </c>
      <c r="C186" s="242" t="s">
        <v>1847</v>
      </c>
      <c r="D186" s="242" t="s">
        <v>1848</v>
      </c>
      <c r="E186" s="242" t="s">
        <v>1591</v>
      </c>
      <c r="F186" s="242">
        <v>654</v>
      </c>
      <c r="G186" s="242" t="s">
        <v>1592</v>
      </c>
    </row>
    <row r="187" spans="1:7">
      <c r="A187" s="242" t="s">
        <v>1849</v>
      </c>
      <c r="B187" s="242" t="s">
        <v>1850</v>
      </c>
      <c r="C187" s="242" t="s">
        <v>1851</v>
      </c>
      <c r="D187" s="242" t="s">
        <v>1852</v>
      </c>
      <c r="E187" s="242" t="s">
        <v>596</v>
      </c>
      <c r="F187" s="242">
        <v>951</v>
      </c>
      <c r="G187" s="242" t="s">
        <v>597</v>
      </c>
    </row>
    <row r="188" spans="1:7">
      <c r="A188" s="242" t="s">
        <v>1853</v>
      </c>
      <c r="B188" s="242" t="s">
        <v>1854</v>
      </c>
      <c r="C188" s="242" t="s">
        <v>1855</v>
      </c>
      <c r="D188" s="242" t="s">
        <v>1856</v>
      </c>
      <c r="E188" s="242" t="s">
        <v>596</v>
      </c>
      <c r="F188" s="242">
        <v>951</v>
      </c>
      <c r="G188" s="242" t="s">
        <v>597</v>
      </c>
    </row>
    <row r="189" spans="1:7">
      <c r="A189" s="242" t="s">
        <v>1857</v>
      </c>
      <c r="B189" s="242" t="s">
        <v>1858</v>
      </c>
      <c r="C189" s="242" t="s">
        <v>1859</v>
      </c>
      <c r="D189" s="242" t="s">
        <v>1860</v>
      </c>
      <c r="E189" s="242" t="s">
        <v>512</v>
      </c>
      <c r="F189" s="242">
        <v>978</v>
      </c>
      <c r="G189" s="242" t="s">
        <v>513</v>
      </c>
    </row>
    <row r="190" spans="1:7">
      <c r="A190" s="242" t="s">
        <v>1861</v>
      </c>
      <c r="B190" s="242" t="s">
        <v>1862</v>
      </c>
      <c r="C190" s="242" t="s">
        <v>1863</v>
      </c>
      <c r="D190" s="242" t="s">
        <v>1864</v>
      </c>
      <c r="E190" s="242" t="s">
        <v>596</v>
      </c>
      <c r="F190" s="242">
        <v>951</v>
      </c>
      <c r="G190" s="242" t="s">
        <v>597</v>
      </c>
    </row>
    <row r="191" spans="1:7">
      <c r="A191" s="242" t="s">
        <v>1865</v>
      </c>
      <c r="B191" s="242" t="s">
        <v>1866</v>
      </c>
      <c r="C191" s="242" t="s">
        <v>1867</v>
      </c>
      <c r="D191" s="242" t="s">
        <v>1868</v>
      </c>
      <c r="E191" s="242" t="s">
        <v>512</v>
      </c>
      <c r="F191" s="242">
        <v>978</v>
      </c>
      <c r="G191" s="242" t="s">
        <v>513</v>
      </c>
    </row>
    <row r="192" spans="1:7">
      <c r="A192" s="242" t="s">
        <v>1869</v>
      </c>
      <c r="B192" s="242" t="s">
        <v>1870</v>
      </c>
      <c r="C192" s="242" t="s">
        <v>1871</v>
      </c>
      <c r="D192" s="242" t="s">
        <v>1872</v>
      </c>
      <c r="E192" s="242" t="s">
        <v>512</v>
      </c>
      <c r="F192" s="242">
        <v>978</v>
      </c>
      <c r="G192" s="242" t="s">
        <v>513</v>
      </c>
    </row>
    <row r="193" spans="1:7">
      <c r="A193" s="242" t="s">
        <v>1873</v>
      </c>
      <c r="B193" s="242" t="s">
        <v>1874</v>
      </c>
      <c r="C193" s="242" t="s">
        <v>1875</v>
      </c>
      <c r="D193" s="242" t="s">
        <v>1876</v>
      </c>
      <c r="E193" s="242" t="s">
        <v>1745</v>
      </c>
      <c r="F193" s="242">
        <v>882</v>
      </c>
      <c r="G193" s="242" t="s">
        <v>1746</v>
      </c>
    </row>
    <row r="194" spans="1:7">
      <c r="A194" s="242" t="s">
        <v>1877</v>
      </c>
      <c r="B194" s="242" t="s">
        <v>1878</v>
      </c>
      <c r="C194" s="242" t="s">
        <v>1879</v>
      </c>
      <c r="D194" s="242" t="s">
        <v>1880</v>
      </c>
      <c r="E194" s="242" t="s">
        <v>512</v>
      </c>
      <c r="F194" s="242">
        <v>978</v>
      </c>
      <c r="G194" s="242" t="s">
        <v>513</v>
      </c>
    </row>
    <row r="195" spans="1:7">
      <c r="A195" s="242" t="s">
        <v>1881</v>
      </c>
      <c r="B195" s="242" t="s">
        <v>1882</v>
      </c>
      <c r="C195" s="242" t="s">
        <v>1883</v>
      </c>
      <c r="D195" s="242" t="s">
        <v>1884</v>
      </c>
      <c r="E195" s="242" t="s">
        <v>1621</v>
      </c>
      <c r="F195" s="242">
        <v>678</v>
      </c>
      <c r="G195" s="242" t="s">
        <v>1622</v>
      </c>
    </row>
    <row r="196" spans="1:7">
      <c r="A196" s="242" t="s">
        <v>1885</v>
      </c>
      <c r="B196" s="242" t="s">
        <v>1886</v>
      </c>
      <c r="C196" s="242" t="s">
        <v>1887</v>
      </c>
      <c r="D196" s="242" t="s">
        <v>1888</v>
      </c>
      <c r="E196" s="242" t="s">
        <v>1556</v>
      </c>
      <c r="F196" s="242">
        <v>682</v>
      </c>
      <c r="G196" s="242" t="s">
        <v>1557</v>
      </c>
    </row>
    <row r="197" spans="1:7">
      <c r="A197" s="242" t="s">
        <v>1889</v>
      </c>
      <c r="B197" s="242" t="s">
        <v>1890</v>
      </c>
      <c r="C197" s="242" t="s">
        <v>1891</v>
      </c>
      <c r="D197" s="242" t="s">
        <v>1892</v>
      </c>
      <c r="E197" s="242" t="s">
        <v>785</v>
      </c>
      <c r="F197" s="242">
        <v>952</v>
      </c>
      <c r="G197" s="242" t="s">
        <v>786</v>
      </c>
    </row>
    <row r="198" spans="1:7">
      <c r="A198" s="242" t="s">
        <v>1893</v>
      </c>
      <c r="B198" s="242" t="s">
        <v>1894</v>
      </c>
      <c r="C198" s="242" t="s">
        <v>1895</v>
      </c>
      <c r="D198" s="242" t="s">
        <v>1896</v>
      </c>
      <c r="E198" s="242" t="s">
        <v>1538</v>
      </c>
      <c r="F198" s="242">
        <v>941</v>
      </c>
      <c r="G198" s="242" t="s">
        <v>1539</v>
      </c>
    </row>
    <row r="199" spans="1:7">
      <c r="A199" s="242" t="s">
        <v>1897</v>
      </c>
      <c r="B199" s="242" t="s">
        <v>1898</v>
      </c>
      <c r="C199" s="242" t="s">
        <v>1899</v>
      </c>
      <c r="D199" s="242" t="s">
        <v>1900</v>
      </c>
      <c r="E199" s="242" t="s">
        <v>1567</v>
      </c>
      <c r="F199" s="242">
        <v>690</v>
      </c>
      <c r="G199" s="242" t="s">
        <v>1568</v>
      </c>
    </row>
    <row r="200" spans="1:7">
      <c r="A200" s="242" t="s">
        <v>1901</v>
      </c>
      <c r="B200" s="242" t="s">
        <v>1902</v>
      </c>
      <c r="C200" s="242" t="s">
        <v>1903</v>
      </c>
      <c r="D200" s="242" t="s">
        <v>1904</v>
      </c>
      <c r="E200" s="242" t="s">
        <v>1597</v>
      </c>
      <c r="F200" s="242">
        <v>694</v>
      </c>
      <c r="G200" s="242" t="s">
        <v>1598</v>
      </c>
    </row>
    <row r="201" spans="1:7">
      <c r="A201" s="242" t="s">
        <v>1905</v>
      </c>
      <c r="B201" s="242" t="s">
        <v>1906</v>
      </c>
      <c r="C201" s="242" t="s">
        <v>1907</v>
      </c>
      <c r="D201" s="242" t="s">
        <v>1908</v>
      </c>
      <c r="E201" s="242" t="s">
        <v>1585</v>
      </c>
      <c r="F201" s="242">
        <v>702</v>
      </c>
      <c r="G201" s="242" t="s">
        <v>1586</v>
      </c>
    </row>
    <row r="202" spans="1:7">
      <c r="A202" s="242" t="s">
        <v>1909</v>
      </c>
      <c r="B202" s="242" t="s">
        <v>1910</v>
      </c>
      <c r="C202" s="242" t="s">
        <v>1911</v>
      </c>
      <c r="D202" s="242" t="s">
        <v>1912</v>
      </c>
      <c r="E202" s="242" t="s">
        <v>512</v>
      </c>
      <c r="F202" s="242">
        <v>978</v>
      </c>
      <c r="G202" s="242" t="s">
        <v>513</v>
      </c>
    </row>
    <row r="203" spans="1:7">
      <c r="A203" s="242" t="s">
        <v>1913</v>
      </c>
      <c r="B203" s="242" t="s">
        <v>1914</v>
      </c>
      <c r="C203" s="242" t="s">
        <v>1915</v>
      </c>
      <c r="D203" s="242" t="s">
        <v>1916</v>
      </c>
      <c r="E203" s="242" t="s">
        <v>512</v>
      </c>
      <c r="F203" s="242">
        <v>978</v>
      </c>
      <c r="G203" s="242" t="s">
        <v>513</v>
      </c>
    </row>
    <row r="204" spans="1:7">
      <c r="A204" s="242" t="s">
        <v>1917</v>
      </c>
      <c r="B204" s="242" t="s">
        <v>1918</v>
      </c>
      <c r="C204" s="242" t="s">
        <v>1919</v>
      </c>
      <c r="D204" s="242" t="s">
        <v>1920</v>
      </c>
      <c r="E204" s="242" t="s">
        <v>1562</v>
      </c>
      <c r="F204" s="242">
        <v>90</v>
      </c>
      <c r="G204" s="242" t="s">
        <v>1563</v>
      </c>
    </row>
    <row r="205" spans="1:7">
      <c r="A205" s="242" t="s">
        <v>1921</v>
      </c>
      <c r="B205" s="242" t="s">
        <v>1922</v>
      </c>
      <c r="C205" s="242" t="s">
        <v>1923</v>
      </c>
      <c r="D205" s="242" t="s">
        <v>1924</v>
      </c>
      <c r="E205" s="242" t="s">
        <v>1603</v>
      </c>
      <c r="F205" s="242">
        <v>706</v>
      </c>
      <c r="G205" s="242" t="s">
        <v>1604</v>
      </c>
    </row>
    <row r="206" spans="1:7">
      <c r="A206" s="242" t="s">
        <v>1925</v>
      </c>
      <c r="B206" s="242" t="s">
        <v>1926</v>
      </c>
      <c r="C206" s="242" t="s">
        <v>1927</v>
      </c>
      <c r="D206" s="242" t="s">
        <v>1928</v>
      </c>
      <c r="E206" s="242" t="s">
        <v>1769</v>
      </c>
      <c r="F206" s="242">
        <v>710</v>
      </c>
      <c r="G206" s="242" t="s">
        <v>1770</v>
      </c>
    </row>
    <row r="207" spans="1:7">
      <c r="A207" s="242" t="s">
        <v>1929</v>
      </c>
      <c r="B207" s="242" t="s">
        <v>1930</v>
      </c>
      <c r="C207" s="242" t="s">
        <v>1931</v>
      </c>
      <c r="D207" s="242" t="s">
        <v>1932</v>
      </c>
    </row>
    <row r="208" spans="1:7">
      <c r="A208" s="242" t="s">
        <v>1933</v>
      </c>
      <c r="B208" s="242" t="s">
        <v>1934</v>
      </c>
      <c r="C208" s="242" t="s">
        <v>1935</v>
      </c>
      <c r="D208" s="242" t="s">
        <v>1936</v>
      </c>
      <c r="E208" s="242" t="s">
        <v>1615</v>
      </c>
      <c r="F208" s="242">
        <v>728</v>
      </c>
      <c r="G208" s="242" t="s">
        <v>1616</v>
      </c>
    </row>
    <row r="209" spans="1:7">
      <c r="A209" s="242" t="s">
        <v>1937</v>
      </c>
      <c r="B209" s="242" t="s">
        <v>1938</v>
      </c>
      <c r="C209" s="242" t="s">
        <v>1939</v>
      </c>
      <c r="D209" s="242" t="s">
        <v>1940</v>
      </c>
      <c r="E209" s="242" t="s">
        <v>512</v>
      </c>
      <c r="F209" s="242">
        <v>978</v>
      </c>
      <c r="G209" s="242" t="s">
        <v>513</v>
      </c>
    </row>
    <row r="210" spans="1:7">
      <c r="A210" s="242" t="s">
        <v>1941</v>
      </c>
      <c r="B210" s="242" t="s">
        <v>1942</v>
      </c>
      <c r="C210" s="242" t="s">
        <v>1943</v>
      </c>
      <c r="D210" s="242" t="s">
        <v>1944</v>
      </c>
      <c r="E210" s="242" t="s">
        <v>1334</v>
      </c>
      <c r="F210" s="242">
        <v>144</v>
      </c>
      <c r="G210" s="242" t="s">
        <v>1335</v>
      </c>
    </row>
    <row r="211" spans="1:7">
      <c r="A211" s="242" t="s">
        <v>1945</v>
      </c>
      <c r="B211" s="242" t="s">
        <v>1946</v>
      </c>
      <c r="C211" s="242" t="s">
        <v>1947</v>
      </c>
      <c r="D211" s="242" t="s">
        <v>1948</v>
      </c>
      <c r="E211" s="242" t="s">
        <v>1573</v>
      </c>
      <c r="F211" s="242">
        <v>938</v>
      </c>
      <c r="G211" s="242" t="s">
        <v>1574</v>
      </c>
    </row>
    <row r="212" spans="1:7">
      <c r="A212" s="242" t="s">
        <v>1949</v>
      </c>
      <c r="B212" s="242" t="s">
        <v>1950</v>
      </c>
      <c r="C212" s="242" t="s">
        <v>1951</v>
      </c>
      <c r="D212" s="242" t="s">
        <v>1952</v>
      </c>
      <c r="E212" s="242" t="s">
        <v>1609</v>
      </c>
      <c r="F212" s="242">
        <v>968</v>
      </c>
      <c r="G212" s="242" t="s">
        <v>1610</v>
      </c>
    </row>
    <row r="213" spans="1:7">
      <c r="A213" s="242" t="s">
        <v>1953</v>
      </c>
      <c r="B213" s="242" t="s">
        <v>1954</v>
      </c>
      <c r="C213" s="242" t="s">
        <v>1955</v>
      </c>
      <c r="D213" s="242" t="s">
        <v>1956</v>
      </c>
    </row>
    <row r="214" spans="1:7">
      <c r="A214" s="242" t="s">
        <v>1957</v>
      </c>
      <c r="B214" s="242" t="s">
        <v>1958</v>
      </c>
      <c r="C214" s="242" t="s">
        <v>1959</v>
      </c>
      <c r="D214" s="242" t="s">
        <v>1960</v>
      </c>
      <c r="E214" s="242" t="s">
        <v>1579</v>
      </c>
      <c r="F214" s="242">
        <v>752</v>
      </c>
      <c r="G214" s="242" t="s">
        <v>1580</v>
      </c>
    </row>
    <row r="215" spans="1:7">
      <c r="A215" s="242" t="s">
        <v>1961</v>
      </c>
      <c r="B215" s="242" t="s">
        <v>1962</v>
      </c>
      <c r="C215" s="242" t="s">
        <v>1963</v>
      </c>
      <c r="D215" s="242" t="s">
        <v>1964</v>
      </c>
      <c r="E215" s="242" t="s">
        <v>902</v>
      </c>
      <c r="F215" s="242">
        <v>756</v>
      </c>
      <c r="G215" s="242" t="s">
        <v>903</v>
      </c>
    </row>
    <row r="216" spans="1:7">
      <c r="A216" s="242" t="s">
        <v>1965</v>
      </c>
      <c r="B216" s="242" t="s">
        <v>1966</v>
      </c>
      <c r="C216" s="242" t="s">
        <v>1967</v>
      </c>
      <c r="D216" s="242" t="s">
        <v>1968</v>
      </c>
      <c r="E216" s="242" t="s">
        <v>1627</v>
      </c>
      <c r="F216" s="242">
        <v>760</v>
      </c>
      <c r="G216" s="242" t="s">
        <v>1628</v>
      </c>
    </row>
    <row r="217" spans="1:7">
      <c r="A217" s="242" t="s">
        <v>1969</v>
      </c>
      <c r="B217" s="242" t="s">
        <v>1970</v>
      </c>
      <c r="C217" s="242" t="s">
        <v>1971</v>
      </c>
      <c r="D217" s="242" t="s">
        <v>1972</v>
      </c>
      <c r="E217" s="242" t="s">
        <v>1683</v>
      </c>
      <c r="F217" s="242">
        <v>901</v>
      </c>
      <c r="G217" s="242" t="s">
        <v>1684</v>
      </c>
    </row>
    <row r="218" spans="1:7">
      <c r="A218" s="242" t="s">
        <v>51</v>
      </c>
      <c r="B218" s="242" t="s">
        <v>1973</v>
      </c>
      <c r="C218" s="242" t="s">
        <v>53</v>
      </c>
      <c r="D218" s="242" t="s">
        <v>1974</v>
      </c>
      <c r="E218" s="242" t="s">
        <v>57</v>
      </c>
      <c r="F218" s="242">
        <v>972</v>
      </c>
      <c r="G218" s="242" t="s">
        <v>55</v>
      </c>
    </row>
    <row r="219" spans="1:7">
      <c r="A219" s="242" t="s">
        <v>1975</v>
      </c>
      <c r="B219" s="242" t="s">
        <v>1976</v>
      </c>
      <c r="C219" s="242" t="s">
        <v>1977</v>
      </c>
      <c r="D219" s="242" t="s">
        <v>1978</v>
      </c>
      <c r="E219" s="242" t="s">
        <v>1689</v>
      </c>
      <c r="F219" s="242">
        <v>834</v>
      </c>
      <c r="G219" s="242" t="s">
        <v>1690</v>
      </c>
    </row>
    <row r="220" spans="1:7">
      <c r="A220" s="242" t="s">
        <v>1979</v>
      </c>
      <c r="B220" s="242" t="s">
        <v>1980</v>
      </c>
      <c r="C220" s="242" t="s">
        <v>1981</v>
      </c>
      <c r="D220" s="242" t="s">
        <v>1982</v>
      </c>
      <c r="E220" s="242" t="s">
        <v>1637</v>
      </c>
      <c r="F220" s="242">
        <v>764</v>
      </c>
      <c r="G220" s="242" t="s">
        <v>1638</v>
      </c>
    </row>
    <row r="221" spans="1:7">
      <c r="A221" s="242" t="s">
        <v>1983</v>
      </c>
      <c r="B221" s="242" t="s">
        <v>1984</v>
      </c>
      <c r="C221" s="242" t="s">
        <v>1985</v>
      </c>
      <c r="D221" s="242" t="s">
        <v>1986</v>
      </c>
      <c r="E221" s="242" t="s">
        <v>201</v>
      </c>
      <c r="F221" s="242">
        <v>840</v>
      </c>
      <c r="G221" s="242" t="s">
        <v>477</v>
      </c>
    </row>
    <row r="222" spans="1:7">
      <c r="A222" s="242" t="s">
        <v>1987</v>
      </c>
      <c r="B222" s="242" t="s">
        <v>1988</v>
      </c>
      <c r="C222" s="242" t="s">
        <v>1989</v>
      </c>
      <c r="D222" s="242" t="s">
        <v>1990</v>
      </c>
      <c r="E222" s="242" t="s">
        <v>785</v>
      </c>
      <c r="F222" s="242">
        <v>952</v>
      </c>
      <c r="G222" s="242" t="s">
        <v>786</v>
      </c>
    </row>
    <row r="223" spans="1:7">
      <c r="A223" s="242" t="s">
        <v>1991</v>
      </c>
      <c r="B223" s="242" t="s">
        <v>1992</v>
      </c>
      <c r="C223" s="242" t="s">
        <v>1993</v>
      </c>
      <c r="D223" s="242" t="s">
        <v>1994</v>
      </c>
    </row>
    <row r="224" spans="1:7">
      <c r="A224" s="242" t="s">
        <v>1995</v>
      </c>
      <c r="B224" s="242" t="s">
        <v>1996</v>
      </c>
      <c r="C224" s="242" t="s">
        <v>1997</v>
      </c>
      <c r="D224" s="242" t="s">
        <v>1998</v>
      </c>
      <c r="E224" s="242" t="s">
        <v>1659</v>
      </c>
      <c r="F224" s="242">
        <v>776</v>
      </c>
      <c r="G224" s="242" t="s">
        <v>1660</v>
      </c>
    </row>
    <row r="225" spans="1:7">
      <c r="A225" s="242" t="s">
        <v>1999</v>
      </c>
      <c r="B225" s="242" t="s">
        <v>2000</v>
      </c>
      <c r="C225" s="242" t="s">
        <v>2001</v>
      </c>
      <c r="D225" s="242" t="s">
        <v>2002</v>
      </c>
      <c r="E225" s="242" t="s">
        <v>1671</v>
      </c>
      <c r="F225" s="242">
        <v>780</v>
      </c>
      <c r="G225" s="242" t="s">
        <v>1672</v>
      </c>
    </row>
    <row r="226" spans="1:7">
      <c r="A226" s="242" t="s">
        <v>2003</v>
      </c>
      <c r="B226" s="242" t="s">
        <v>2004</v>
      </c>
      <c r="C226" s="242" t="s">
        <v>2005</v>
      </c>
      <c r="D226" s="242" t="s">
        <v>2006</v>
      </c>
      <c r="E226" s="242" t="s">
        <v>1653</v>
      </c>
      <c r="F226" s="242">
        <v>788</v>
      </c>
      <c r="G226" s="242" t="s">
        <v>1654</v>
      </c>
    </row>
    <row r="227" spans="1:7">
      <c r="A227" s="242" t="s">
        <v>2007</v>
      </c>
      <c r="B227" s="242" t="s">
        <v>2008</v>
      </c>
      <c r="C227" s="242" t="s">
        <v>2009</v>
      </c>
      <c r="D227" s="242" t="s">
        <v>2010</v>
      </c>
      <c r="E227" s="242" t="s">
        <v>1665</v>
      </c>
      <c r="F227" s="242">
        <v>949</v>
      </c>
      <c r="G227" s="242" t="s">
        <v>1666</v>
      </c>
    </row>
    <row r="228" spans="1:7">
      <c r="A228" s="242" t="s">
        <v>2011</v>
      </c>
      <c r="B228" s="242" t="s">
        <v>2012</v>
      </c>
      <c r="C228" s="242" t="s">
        <v>2013</v>
      </c>
      <c r="D228" s="242" t="s">
        <v>2014</v>
      </c>
      <c r="E228" s="242" t="s">
        <v>1647</v>
      </c>
      <c r="F228" s="242">
        <v>934</v>
      </c>
      <c r="G228" s="242" t="s">
        <v>1648</v>
      </c>
    </row>
    <row r="229" spans="1:7">
      <c r="A229" s="242" t="s">
        <v>2015</v>
      </c>
      <c r="B229" s="242" t="s">
        <v>2016</v>
      </c>
      <c r="C229" s="242" t="s">
        <v>2017</v>
      </c>
      <c r="D229" s="242" t="s">
        <v>2018</v>
      </c>
      <c r="E229" s="242" t="s">
        <v>201</v>
      </c>
      <c r="F229" s="242">
        <v>840</v>
      </c>
      <c r="G229" s="242" t="s">
        <v>477</v>
      </c>
    </row>
    <row r="230" spans="1:7">
      <c r="A230" s="242" t="s">
        <v>2019</v>
      </c>
      <c r="B230" s="242" t="s">
        <v>2020</v>
      </c>
      <c r="C230" s="242" t="s">
        <v>2021</v>
      </c>
      <c r="D230" s="242" t="s">
        <v>2022</v>
      </c>
      <c r="E230" s="242" t="s">
        <v>1677</v>
      </c>
      <c r="F230" s="242">
        <v>0</v>
      </c>
      <c r="G230" s="242" t="s">
        <v>1678</v>
      </c>
    </row>
    <row r="231" spans="1:7">
      <c r="A231" s="242" t="s">
        <v>2023</v>
      </c>
      <c r="B231" s="242" t="s">
        <v>2024</v>
      </c>
      <c r="C231" s="242" t="s">
        <v>2025</v>
      </c>
      <c r="D231" s="242" t="s">
        <v>2026</v>
      </c>
      <c r="E231" s="242" t="s">
        <v>1701</v>
      </c>
      <c r="F231" s="242">
        <v>800</v>
      </c>
      <c r="G231" s="242" t="s">
        <v>1702</v>
      </c>
    </row>
    <row r="232" spans="1:7">
      <c r="A232" s="242" t="s">
        <v>2027</v>
      </c>
      <c r="B232" s="242" t="s">
        <v>2028</v>
      </c>
      <c r="C232" s="242" t="s">
        <v>2029</v>
      </c>
      <c r="D232" s="242" t="s">
        <v>2030</v>
      </c>
      <c r="E232" s="242" t="s">
        <v>1695</v>
      </c>
      <c r="F232" s="242">
        <v>980</v>
      </c>
      <c r="G232" s="242" t="s">
        <v>1696</v>
      </c>
    </row>
    <row r="233" spans="1:7">
      <c r="A233" s="242" t="s">
        <v>2031</v>
      </c>
      <c r="B233" s="242" t="s">
        <v>2032</v>
      </c>
      <c r="C233" s="242" t="s">
        <v>2033</v>
      </c>
      <c r="D233" s="242" t="s">
        <v>2034</v>
      </c>
      <c r="E233" s="242" t="s">
        <v>598</v>
      </c>
      <c r="F233" s="242">
        <v>784</v>
      </c>
      <c r="G233" s="242" t="s">
        <v>599</v>
      </c>
    </row>
    <row r="234" spans="1:7">
      <c r="A234" s="242" t="s">
        <v>2035</v>
      </c>
      <c r="B234" s="242" t="s">
        <v>2036</v>
      </c>
      <c r="C234" s="242" t="s">
        <v>2037</v>
      </c>
      <c r="D234" s="242" t="s">
        <v>2038</v>
      </c>
      <c r="E234" s="242" t="s">
        <v>1070</v>
      </c>
      <c r="F234" s="242">
        <v>826</v>
      </c>
      <c r="G234" s="242" t="s">
        <v>1071</v>
      </c>
    </row>
    <row r="235" spans="1:7">
      <c r="A235" s="242" t="s">
        <v>2039</v>
      </c>
      <c r="B235" s="242" t="s">
        <v>2040</v>
      </c>
      <c r="C235" s="242" t="s">
        <v>2041</v>
      </c>
      <c r="D235" s="242" t="s">
        <v>2042</v>
      </c>
      <c r="E235" s="242" t="s">
        <v>1715</v>
      </c>
      <c r="F235" s="242">
        <v>858</v>
      </c>
      <c r="G235" s="242" t="s">
        <v>1716</v>
      </c>
    </row>
    <row r="236" spans="1:7">
      <c r="A236" s="242" t="s">
        <v>2043</v>
      </c>
      <c r="B236" s="242" t="s">
        <v>2044</v>
      </c>
      <c r="C236" s="242" t="s">
        <v>2045</v>
      </c>
      <c r="D236" s="242" t="s">
        <v>2046</v>
      </c>
      <c r="E236" s="242" t="s">
        <v>1721</v>
      </c>
      <c r="F236" s="242">
        <v>860</v>
      </c>
      <c r="G236" s="242" t="s">
        <v>1722</v>
      </c>
    </row>
    <row r="237" spans="1:7">
      <c r="A237" s="242" t="s">
        <v>2047</v>
      </c>
      <c r="B237" s="242" t="s">
        <v>2048</v>
      </c>
      <c r="C237" s="242" t="s">
        <v>2049</v>
      </c>
      <c r="D237" s="242" t="s">
        <v>2050</v>
      </c>
      <c r="E237" s="242" t="s">
        <v>1739</v>
      </c>
      <c r="F237" s="242">
        <v>548</v>
      </c>
      <c r="G237" s="242" t="s">
        <v>1740</v>
      </c>
    </row>
    <row r="238" spans="1:7">
      <c r="A238" s="242" t="s">
        <v>2051</v>
      </c>
      <c r="B238" s="242" t="s">
        <v>2052</v>
      </c>
      <c r="C238" s="242" t="s">
        <v>2053</v>
      </c>
      <c r="D238" s="242" t="s">
        <v>2054</v>
      </c>
      <c r="E238" s="242" t="s">
        <v>512</v>
      </c>
      <c r="F238" s="242">
        <v>978</v>
      </c>
      <c r="G238" s="242" t="s">
        <v>513</v>
      </c>
    </row>
    <row r="239" spans="1:7">
      <c r="A239" s="242" t="s">
        <v>2055</v>
      </c>
      <c r="B239" s="242" t="s">
        <v>2056</v>
      </c>
      <c r="C239" s="242" t="s">
        <v>2057</v>
      </c>
      <c r="D239" s="242" t="s">
        <v>2058</v>
      </c>
      <c r="E239" s="242" t="s">
        <v>1727</v>
      </c>
      <c r="F239" s="242">
        <v>937</v>
      </c>
      <c r="G239" s="242" t="s">
        <v>1728</v>
      </c>
    </row>
    <row r="240" spans="1:7">
      <c r="A240" s="242" t="s">
        <v>2059</v>
      </c>
      <c r="B240" s="242" t="s">
        <v>2060</v>
      </c>
      <c r="C240" s="242" t="s">
        <v>2061</v>
      </c>
      <c r="D240" s="242" t="s">
        <v>2062</v>
      </c>
      <c r="E240" s="242" t="s">
        <v>1733</v>
      </c>
      <c r="F240" s="242">
        <v>704</v>
      </c>
      <c r="G240" s="242" t="s">
        <v>1734</v>
      </c>
    </row>
    <row r="241" spans="1:7">
      <c r="A241" s="242" t="s">
        <v>2063</v>
      </c>
      <c r="B241" s="242" t="s">
        <v>2064</v>
      </c>
      <c r="C241" s="242" t="s">
        <v>2065</v>
      </c>
      <c r="D241" s="242" t="s">
        <v>2066</v>
      </c>
      <c r="E241" s="242" t="s">
        <v>201</v>
      </c>
      <c r="F241" s="242">
        <v>840</v>
      </c>
      <c r="G241" s="242" t="s">
        <v>477</v>
      </c>
    </row>
    <row r="242" spans="1:7">
      <c r="A242" s="242" t="s">
        <v>2067</v>
      </c>
      <c r="B242" s="242" t="s">
        <v>2068</v>
      </c>
      <c r="C242" s="242" t="s">
        <v>2069</v>
      </c>
      <c r="D242" s="242" t="s">
        <v>2070</v>
      </c>
    </row>
    <row r="243" spans="1:7">
      <c r="A243" s="242" t="s">
        <v>2071</v>
      </c>
      <c r="B243" s="242" t="s">
        <v>2072</v>
      </c>
      <c r="C243" s="242" t="s">
        <v>2073</v>
      </c>
      <c r="D243" s="242" t="s">
        <v>2074</v>
      </c>
    </row>
    <row r="244" spans="1:7">
      <c r="A244" s="242" t="s">
        <v>2075</v>
      </c>
      <c r="B244" s="242" t="s">
        <v>2076</v>
      </c>
      <c r="C244" s="242" t="s">
        <v>2077</v>
      </c>
      <c r="D244" s="242" t="s">
        <v>2078</v>
      </c>
      <c r="E244" s="242" t="s">
        <v>1763</v>
      </c>
      <c r="F244" s="242">
        <v>886</v>
      </c>
      <c r="G244" s="242" t="s">
        <v>1764</v>
      </c>
    </row>
    <row r="245" spans="1:7">
      <c r="A245" s="242" t="s">
        <v>2079</v>
      </c>
      <c r="B245" s="242" t="s">
        <v>2080</v>
      </c>
      <c r="C245" s="242" t="s">
        <v>2081</v>
      </c>
      <c r="D245" s="242" t="s">
        <v>2082</v>
      </c>
      <c r="E245" s="242" t="s">
        <v>1775</v>
      </c>
      <c r="F245" s="242">
        <v>967</v>
      </c>
      <c r="G245" s="242" t="s">
        <v>1776</v>
      </c>
    </row>
    <row r="246" spans="1:7">
      <c r="A246" s="242" t="s">
        <v>2083</v>
      </c>
      <c r="B246" s="242" t="s">
        <v>2084</v>
      </c>
      <c r="C246" s="242" t="s">
        <v>2085</v>
      </c>
      <c r="D246" s="242" t="s">
        <v>2086</v>
      </c>
      <c r="E246" s="242" t="s">
        <v>201</v>
      </c>
      <c r="F246" s="242">
        <v>840</v>
      </c>
      <c r="G246" s="242" t="s">
        <v>477</v>
      </c>
    </row>
  </sheetData>
  <sheetProtection algorithmName="SHA-512" hashValue="KsGQbbJaYDfHqjUK3u849ofc/8y4lfEtIaWlAO0wWiH/ZlFX2+71tVooEiMXi2lDAnCD5vI1SvgPCN0bS63yHg==" saltValue="eO7iSoI3jRZHk08d5ZnZ+g==" spinCount="100000" sheet="1" objects="1" scenarios="1"/>
  <pageMargins left="0.7" right="0.7" top="0.75" bottom="0.75" header="0.3" footer="0.3"/>
  <pageSetup paperSize="9" orientation="portrait" r:id="rId1"/>
  <drawing r:id="rId2"/>
  <tableParts count="9">
    <tablePart r:id="rId3"/>
    <tablePart r:id="rId4"/>
    <tablePart r:id="rId5"/>
    <tablePart r:id="rId6"/>
    <tablePart r:id="rId7"/>
    <tablePart r:id="rId8"/>
    <tablePart r:id="rId9"/>
    <tablePart r:id="rId10"/>
    <tablePart r:id="rId1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0c958bcd-fe3d-4310-8463-0016d19558cc">
      <Terms xmlns="http://schemas.microsoft.com/office/infopath/2007/PartnerControls"/>
    </lcf76f155ced4ddcb4097134ff3c332f>
    <TaxCatchAll xmlns="36538d5f-f7e1-46e7-b8e6-8d0f62ce9765" xsi:nil="true"/>
  </documentManagement>
</p:properties>
</file>

<file path=customXml/item3.xml>��< ? x m l   v e r s i o n = " 1 . 0 "   e n c o d i n g = " u t f - 1 6 " ? > < D a t a M a s h u p   x m l n s = " h t t p : / / s c h e m a s . m i c r o s o f t . c o m / D a t a M a s h u p " > A A A A A M c E A A B Q S w M E F A A C A A g A x V n C W p F O a G u k A A A A 9 g A A A B I A H A B D b 2 5 m a W c v U G F j a 2 F n Z S 5 4 b W w g o h g A K K A U A A A A A A A A A A A A A A A A A A A A A A A A A A A A h Y 9 B D o I w F E S v Q r q n L W V D y K f G u J X E x G j c N l C h E T 6 G F s v d X H g k r y B G U X c u Z + Z N M n O / 3 m A x t k 1 w 0 b 0 1 H W Y k o p w E G o u u N F h l Z H D H M C E L C R t V n F S l g w l G m 4 7 W Z K R 2 7 p w y 5 r 2 n P q Z d X z H B e c Q O + X p b 1 L p V o U H r F B a a f F r l / x a R s H + N k Y J G s a C x S C g H N p u Q G / w C Y t r 7 T H 9 M W A 2 N G 3 o t N Y b L H b B Z A n t / k A 9 Q S w M E F A A C A A g A x V n C W g / 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M V Z w l q U M 5 L 8 w Q E A A H g F A A A T A B w A R m 9 y b X V s Y X M v U 2 V j d G l v b j E u b S C i G A A o o B Q A A A A A A A A A A A A A A A A A A A A A A A A A A A C l k V 9 r 2 z A U x d 8 D + Q 5 C e 7 H B G O y U F l r y U J y V l b G 2 4 L R 9 S M J Q 4 r t G R J a C d F 0 c Q r 5 7 Z c U 0 d e t 4 C / O L / 5 y j c 8 / v 2 s A C u Z I k 3 d + j q 3 6 v 3 z N L p i E j 6 R I A I z I k A r D f I / Z K V a E X Y L 9 8 L x c g w m e l V 3 O l V t 4 N F x A m S i J I N B 5 N L q e P B r S Z r n Q U X 0 x H Y F a o 1 l N U Z M 1 f F Y a l M C X 1 A y I L I Q K C u g A / q A e 4 k b / d z Y 7 Z z 9 t O b h H y I d 2 L N P j J Z V a / 0 d l u M m L I Z v X 5 b / R B q 1 y h b f 8 D W G Y 7 U B s z Z n P b r 1 b q 7 9 7 H U Q G Z 1 O q 1 E O m C C a b N s O o 1 8 9 + D k y W T L z Z 3 v F n D I X S s m T R / l M 4 T J Y p c V q L x W l o E 2 y 1 N V L 5 m c k P u W A 7 U c l s v Q S h x F 5 A t H b O S P L B N X m 2 Q e K k 9 L r l v X b c S z 8 / C K t f Z k s K g y g 0 Z F c i h Y X R x N t 7 Z 7 n E J m v x i C J o z 0 R r c 8 F 9 n G a / + v / U m y h w x 7 g 7 L e J T u T 1 r A P f e H N d e S a 1 C L 3 q f t O Z D m M j r A / g W m A 2 B X q Y i a z w t 0 k 5 6 Y K I B 2 s E R / g / l K 3 0 b 0 f 7 X b W z d g w u h d s I 8 d Q P H J Q F E r 0 a l t j 5 d t c s Q H K e 7 i G J z M E b d z n F L 1 e N M m x O A g D a j f 7 3 H Z w X H 1 B l B L A Q I t A B Q A A g A I A M V Z w l q R T m h r p A A A A P Y A A A A S A A A A A A A A A A A A A A A A A A A A A A B D b 2 5 m a W c v U G F j a 2 F n Z S 5 4 b W x Q S w E C L Q A U A A I A C A D F W c J a D 8 r p q 6 Q A A A D p A A A A E w A A A A A A A A A A A A A A A A D w A A A A W 0 N v b n R l b n R f V H l w Z X N d L n h t b F B L A Q I t A B Q A A g A I A M V Z w l q U M 5 L 8 w Q E A A H g F A A A T A A A A A A A A A A A A A A A A A O E B A A B G b 3 J t d W x h c y 9 T Z W N 0 a W 9 u M S 5 t U E s F B g A A A A A D A A M A w g A A A O 8 D A A A A A B A B A A D v u 7 8 8 P 3 h t b C B 2 Z X J z a W 9 u P S I x L j A i I G V u Y 2 9 k a W 5 n P S J 1 d G Y t O C I / P j x Q Z X J t a X N z a W 9 u T G l z d C B 4 b W x u c z p 4 c 2 k 9 I m h 0 d H A 6 L y 9 3 d 3 c u d z M u b 3 J n L z I w M D E v W E 1 M U 2 N o Z W 1 h L W l u c 3 R h b m N l I i B 4 b W x u c z p 4 c 2 Q 9 I m h 0 d H A 6 L y 9 3 d 3 c u d z M u b 3 J n L z I w M D E v W E 1 M U 2 N o Z W 1 h I j 4 8 Q 2 F u R X Z h b H V h d G V G d X R 1 c m V Q Y W N r Y W d l c z 5 m Y W x z Z T w v Q 2 F u R X Z h b H V h d G V G d X R 1 c m V Q Y W N r Y W d l c z 4 8 R m l y Z X d h b G x F b m F i b G V k P n R y d W U 8 L 0 Z p c m V 3 Y W x s R W 5 h Y m x l Z D 4 8 L 1 B l c m 1 p c 3 N p b 2 5 M a X N 0 P j g Q A A A A A A A A F h A A A O + 7 v z w / e G 1 s I H Z l c n N p b 2 4 9 I j E u M C I g Z W 5 j b 2 R p b m c 9 I n V 0 Z i 0 4 I j 8 + P E x v Y 2 F s U G F j a 2 F n Z U 1 l d G F k Y X R h R m l s Z S B 4 b W x u c z p 4 c 2 k 9 I m h 0 d H A 6 L y 9 3 d 3 c u d z M u b 3 J n L z I w M D E v W E 1 M U 2 N o Z W 1 h L W l u c 3 R h b m N l I i B 4 b W x u c z p 4 c 2 Q 9 I m h 0 d H A 6 L y 9 3 d 3 c u d z M u b 3 J n L z I w M D E v W E 1 M U 2 N o Z W 1 h I j 4 8 S X R l b X M + P E l 0 Z W 0 + P E l 0 Z W 1 M b 2 N h d G l v b j 4 8 S X R l b V R 5 c G U + Q W x s R m 9 y b X V s Y X M 8 L 0 l 0 Z W 1 U e X B l P j x J d G V t U G F 0 a C A v P j w v S X R l b U x v Y 2 F 0 a W 9 u P j x T d G F i b G V F b n R y a W V z P j x F b n R y e S B U e X B l P S J S Z W x h d G l v b n N o a X B z I i B W Y W x 1 Z T 0 i c 0 F B Q U F B Q T 0 9 I i A v P j w v U 3 R h Y m x l R W 5 0 c m l l c z 4 8 L 0 l 0 Z W 0 + P E l 0 Z W 0 + P E l 0 Z W 1 M b 2 N h d G l v b j 4 8 S X R l b V R 5 c G U + R m 9 y b X V s Y T w v S X R l b V R 5 c G U + P E l 0 Z W 1 Q Y X R o P l N l Y 3 R p b 2 4 x L 1 N o Z W V 0 M T w v S X R l b V B h d G g + P C 9 J d G V t T G 9 j Y X R p b 2 4 + P F N 0 Y W J s Z U V u d H J p Z X M + P E V u d H J 5 I F R 5 c G U 9 I k l z U H J p d m F 0 Z S I g V m F s d W U 9 I m w w I i A v P j x F b n R y e S B U e X B l P S J R d W V y e U l E I i B W Y W x 1 Z T 0 i c z h k Y z I 5 M W F h L T I w Z m Y t N G Q 0 Z C 0 5 O T N j L W V k Z T Y w N W Q y M 2 V i M i I g L z 4 8 R W 5 0 c n k g V H l w Z T 0 i R m l s b E V u Y W J s Z W Q i I F Z h b H V l P S J s M C I g L z 4 8 R W 5 0 c n k g V H l w Z T 0 i R m l s b E 9 i a m V j d F R 5 c G U i I F Z h b H V l P S J z Q 2 9 u b m V j d G l v b k 9 u b H k i I C 8 + P E V u d H J 5 I F R 5 c G U 9 I k Z p b G x U b 0 R h d G F N b 2 R l b E V u Y W J s Z W Q i I F Z h b H V l P S J s M C I g L z 4 8 R W 5 0 c n k g V H l w Z T 0 i Q n V m Z m V y T m V 4 d F J l Z n J l c 2 g i I F Z h b H V l P S J s M S I g L z 4 8 R W 5 0 c n k g V H l w Z T 0 i U m V z d W x 0 V H l w Z S I g V m F s d W U 9 I n N U Y W J s Z S I g L z 4 8 R W 5 0 c n k g V H l w Z T 0 i T m F t Z V V w Z G F 0 Z W R B Z n R l c k Z p b G w i I F Z h b H V l P S J s M C I g L z 4 8 R W 5 0 c n k g V H l w Z T 0 i T m F 2 a W d h d G l v b l N 0 Z X B O Y W 1 l I i B W Y W x 1 Z T 0 i c 0 5 h d m l n Y X R p b 2 4 i I C 8 + P E V u d H J 5 I F R 5 c G U 9 I k Z p b G x l Z E N v b X B s Z X R l U m V z d W x 0 V G 9 X b 3 J r c 2 h l Z X Q i I F Z h b H V l P S J s M S I g L z 4 8 R W 5 0 c n k g V H l w Z T 0 i Q W R k Z W R U b 0 R h d G F N b 2 R l b C I g V m F s d W U 9 I m w w I i A v P j x F b n R y e S B U e X B l P S J G a W x s Q 2 9 1 b n Q i I F Z h b H V l P S J s M j M i I C 8 + P E V u d H J 5 I F R 5 c G U 9 I k Z p b G x F c n J v c k N v Z G U i I F Z h b H V l P S J z V W 5 r b m 9 3 b i I g L z 4 8 R W 5 0 c n k g V H l w Z T 0 i R m l s b E V y c m 9 y Q 2 9 1 b n Q i I F Z h b H V l P S J s M C I g L z 4 8 R W 5 0 c n k g V H l w Z T 0 i R m l s b E x h c 3 R V c G R h d G V k I i B W Y W x 1 Z T 0 i Z D I w M j U t M D Y t M D J U M D g 6 M T Q 6 N D g u N j g w M z A y M 1 o i I C 8 + P E V u d H J 5 I F R 5 c G U 9 I k Z p b G x D b 2 x 1 b W 5 U e X B l c y I g V m F s d W U 9 I n N C Z 1 l E Q m d B R 0 F B W U E i I C 8 + P E V u d H J 5 I F R 5 c G U 9 I k Z p b G x D b 2 x 1 b W 5 O Y W 1 l c y I g V m F s d W U 9 I n N b J n F 1 b 3 Q 7 Q 2 9 t c G F u e S B O Y W 1 l J n F 1 b 3 Q 7 L C Z x d W 9 0 O 0 F 0 d H J p Y n V 0 Z S Z x d W 9 0 O y w m c X V v d D t W Y W x 1 Z S Z x d W 9 0 O y w m c X V v d D t B d H R y a W J 1 d G U u M S Z x d W 9 0 O y w m c X V v d D t W Y W x 1 Z S 4 x J n F 1 b 3 Q 7 L C Z x d W 9 0 O 0 F 0 d H J p Y n V 0 Z S 4 y J n F 1 b 3 Q 7 L C Z x d W 9 0 O 1 Z h b H V l L j I m c X V v d D s s J n F 1 b 3 Q 7 Q X R 0 c m l i d X R l L j M m c X V v d D s s J n F 1 b 3 Q 7 V m F s d W U u M y Z x d W 9 0 O 1 0 i I C 8 + P E V u d H J 5 I F R 5 c G U 9 I k Z p b G x T d G F 0 d X M i I F Z h b H V l P S J z Q 2 9 t c G x l d G U i I C 8 + P E V u d H J 5 I F R 5 c G U 9 I l J l b G F 0 a W 9 u c 2 h p c E l u Z m 9 D b 2 5 0 Y W l u Z X I i I F Z h b H V l P S J z e y Z x d W 9 0 O 2 N v b H V t b k N v d W 5 0 J n F 1 b 3 Q 7 O j k s J n F 1 b 3 Q 7 a 2 V 5 Q 2 9 s d W 1 u T m F t Z X M m c X V v d D s 6 W 1 0 s J n F 1 b 3 Q 7 c X V l c n l S Z W x h d G l v b n N o a X B z J n F 1 b 3 Q 7 O l t d L C Z x d W 9 0 O 2 N v b H V t b k l k Z W 5 0 a X R p Z X M m c X V v d D s 6 W y Z x d W 9 0 O 1 N l Y 3 R p b 2 4 x L 1 N o Z W V 0 M S 9 B d X R v U m V t b 3 Z l Z E N v b H V t b n M x L n t D b 2 1 w Y W 5 5 I E 5 h b W U s M H 0 m c X V v d D s s J n F 1 b 3 Q 7 U 2 V j d G l v b j E v U 2 h l Z X Q x L 0 F 1 d G 9 S Z W 1 v d m V k Q 2 9 s d W 1 u c z E u e 0 F 0 d H J p Y n V 0 Z S w x f S Z x d W 9 0 O y w m c X V v d D t T Z W N 0 a W 9 u M S 9 T a G V l d D E v Q X V 0 b 1 J l b W 9 2 Z W R D b 2 x 1 b W 5 z M S 5 7 V m F s d W U s M n 0 m c X V v d D s s J n F 1 b 3 Q 7 U 2 V j d G l v b j E v U 2 h l Z X Q x L 0 F 1 d G 9 S Z W 1 v d m V k Q 2 9 s d W 1 u c z E u e 0 F 0 d H J p Y n V 0 Z S 4 x L D N 9 J n F 1 b 3 Q 7 L C Z x d W 9 0 O 1 N l Y 3 R p b 2 4 x L 1 N o Z W V 0 M S 9 B d X R v U m V t b 3 Z l Z E N v b H V t b n M x L n t W Y W x 1 Z S 4 x L D R 9 J n F 1 b 3 Q 7 L C Z x d W 9 0 O 1 N l Y 3 R p b 2 4 x L 1 N o Z W V 0 M S 9 B d X R v U m V t b 3 Z l Z E N v b H V t b n M x L n t B d H R y a W J 1 d G U u M i w 1 f S Z x d W 9 0 O y w m c X V v d D t T Z W N 0 a W 9 u M S 9 T a G V l d D E v Q X V 0 b 1 J l b W 9 2 Z W R D b 2 x 1 b W 5 z M S 5 7 V m F s d W U u M i w 2 f S Z x d W 9 0 O y w m c X V v d D t T Z W N 0 a W 9 u M S 9 T a G V l d D E v Q X V 0 b 1 J l b W 9 2 Z W R D b 2 x 1 b W 5 z M S 5 7 Q X R 0 c m l i d X R l L j M s N 3 0 m c X V v d D s s J n F 1 b 3 Q 7 U 2 V j d G l v b j E v U 2 h l Z X Q x L 0 F 1 d G 9 S Z W 1 v d m V k Q 2 9 s d W 1 u c z E u e 1 Z h b H V l L j M s O H 0 m c X V v d D t d L C Z x d W 9 0 O 0 N v b H V t b k N v d W 5 0 J n F 1 b 3 Q 7 O j k s J n F 1 b 3 Q 7 S 2 V 5 Q 2 9 s d W 1 u T m F t Z X M m c X V v d D s 6 W 1 0 s J n F 1 b 3 Q 7 Q 2 9 s d W 1 u S W R l b n R p d G l l c y Z x d W 9 0 O z p b J n F 1 b 3 Q 7 U 2 V j d G l v b j E v U 2 h l Z X Q x L 0 F 1 d G 9 S Z W 1 v d m V k Q 2 9 s d W 1 u c z E u e 0 N v b X B h b n k g T m F t Z S w w f S Z x d W 9 0 O y w m c X V v d D t T Z W N 0 a W 9 u M S 9 T a G V l d D E v Q X V 0 b 1 J l b W 9 2 Z W R D b 2 x 1 b W 5 z M S 5 7 Q X R 0 c m l i d X R l L D F 9 J n F 1 b 3 Q 7 L C Z x d W 9 0 O 1 N l Y 3 R p b 2 4 x L 1 N o Z W V 0 M S 9 B d X R v U m V t b 3 Z l Z E N v b H V t b n M x L n t W Y W x 1 Z S w y f S Z x d W 9 0 O y w m c X V v d D t T Z W N 0 a W 9 u M S 9 T a G V l d D E v Q X V 0 b 1 J l b W 9 2 Z W R D b 2 x 1 b W 5 z M S 5 7 Q X R 0 c m l i d X R l L j E s M 3 0 m c X V v d D s s J n F 1 b 3 Q 7 U 2 V j d G l v b j E v U 2 h l Z X Q x L 0 F 1 d G 9 S Z W 1 v d m V k Q 2 9 s d W 1 u c z E u e 1 Z h b H V l L j E s N H 0 m c X V v d D s s J n F 1 b 3 Q 7 U 2 V j d G l v b j E v U 2 h l Z X Q x L 0 F 1 d G 9 S Z W 1 v d m V k Q 2 9 s d W 1 u c z E u e 0 F 0 d H J p Y n V 0 Z S 4 y L D V 9 J n F 1 b 3 Q 7 L C Z x d W 9 0 O 1 N l Y 3 R p b 2 4 x L 1 N o Z W V 0 M S 9 B d X R v U m V t b 3 Z l Z E N v b H V t b n M x L n t W Y W x 1 Z S 4 y L D Z 9 J n F 1 b 3 Q 7 L C Z x d W 9 0 O 1 N l Y 3 R p b 2 4 x L 1 N o Z W V 0 M S 9 B d X R v U m V t b 3 Z l Z E N v b H V t b n M x L n t B d H R y a W J 1 d G U u M y w 3 f S Z x d W 9 0 O y w m c X V v d D t T Z W N 0 a W 9 u M S 9 T a G V l d D E v Q X V 0 b 1 J l b W 9 2 Z W R D b 2 x 1 b W 5 z M S 5 7 V m F s d W U u M y w 4 f S Z x d W 9 0 O 1 0 s J n F 1 b 3 Q 7 U m V s Y X R p b 2 5 z a G l w S W 5 m b y Z x d W 9 0 O z p b X X 0 i I C 8 + P C 9 T d G F i b G V F b n R y a W V z P j w v S X R l b T 4 8 S X R l b T 4 8 S X R l b U x v Y 2 F 0 a W 9 u P j x J d G V t V H l w Z T 5 G b 3 J t d W x h P C 9 J d G V t V H l w Z T 4 8 S X R l b V B h d G g + U 2 V j d G l v b j E v U 2 h l Z X Q x L 1 N v d X J j Z T w v S X R l b V B h d G g + P C 9 J d G V t T G 9 j Y X R p b 2 4 + P F N 0 Y W J s Z U V u d H J p Z X M g L z 4 8 L 0 l 0 Z W 0 + P E l 0 Z W 0 + P E l 0 Z W 1 M b 2 N h d G l v b j 4 8 S X R l b V R 5 c G U + R m 9 y b X V s Y T w v S X R l b V R 5 c G U + P E l 0 Z W 1 Q Y X R o P l N l Y 3 R p b 2 4 x L 1 N o Z W V 0 M S 9 T a G V l d D F f U 2 h l Z X Q 8 L 0 l 0 Z W 1 Q Y X R o P j w v S X R l b U x v Y 2 F 0 a W 9 u P j x T d G F i b G V F b n R y a W V z I C 8 + P C 9 J d G V t P j x J d G V t P j x J d G V t T G 9 j Y X R p b 2 4 + P E l 0 Z W 1 U e X B l P k Z v c m 1 1 b G E 8 L 0 l 0 Z W 1 U e X B l P j x J d G V t U G F 0 a D 5 T Z W N 0 a W 9 u M S 9 T a G V l d D E v U H J v b W 9 0 Z W Q l M j B I Z W F k Z X J z P C 9 J d G V t U G F 0 a D 4 8 L 0 l 0 Z W 1 M b 2 N h d G l v b j 4 8 U 3 R h Y m x l R W 5 0 c m l l c y A v P j w v S X R l b T 4 8 S X R l b T 4 8 S X R l b U x v Y 2 F 0 a W 9 u P j x J d G V t V H l w Z T 5 G b 3 J t d W x h P C 9 J d G V t V H l w Z T 4 8 S X R l b V B h d G g + U 2 V j d G l v b j E v U 2 h l Z X Q x L 0 N o Y W 5 n Z W Q l M j B U e X B l P C 9 J d G V t U G F 0 a D 4 8 L 0 l 0 Z W 1 M b 2 N h d G l v b j 4 8 U 3 R h Y m x l R W 5 0 c m l l c y A v P j w v S X R l b T 4 8 S X R l b T 4 8 S X R l b U x v Y 2 F 0 a W 9 u P j x J d G V t V H l w Z T 5 G b 3 J t d W x h P C 9 J d G V t V H l w Z T 4 8 S X R l b V B h d G g + U 2 V j d G l v b j E v U 2 h l Z X Q x L 1 V u c G l 2 b 3 R l Z C U y M E N v b H V t b n M 8 L 0 l 0 Z W 1 Q Y X R o P j w v S X R l b U x v Y 2 F 0 a W 9 u P j x T d G F i b G V F b n R y a W V z I C 8 + P C 9 J d G V t P j x J d G V t P j x J d G V t T G 9 j Y X R p b 2 4 + P E l 0 Z W 1 U e X B l P k Z v c m 1 1 b G E 8 L 0 l 0 Z W 1 U e X B l P j x J d G V t U G F 0 a D 5 T Z W N 0 a W 9 u M S 9 T a G V l d D E v V W 5 w a X Z v d G V k J T I w Q 2 9 s d W 1 u c z E 8 L 0 l 0 Z W 1 Q Y X R o P j w v S X R l b U x v Y 2 F 0 a W 9 u P j x T d G F i b G V F b n R y a W V z I C 8 + P C 9 J d G V t P j x J d G V t P j x J d G V t T G 9 j Y X R p b 2 4 + P E l 0 Z W 1 U e X B l P k Z v c m 1 1 b G E 8 L 0 l 0 Z W 1 U e X B l P j x J d G V t U G F 0 a D 5 T Z W N 0 a W 9 u M S 9 T a G V l d D E v V W 5 w a X Z v d G V k J T I w Q 2 9 s d W 1 u c z I 8 L 0 l 0 Z W 1 Q Y X R o P j w v S X R l b U x v Y 2 F 0 a W 9 u P j x T d G F i b G V F b n R y a W V z I C 8 + P C 9 J d G V t P j x J d G V t P j x J d G V t T G 9 j Y X R p b 2 4 + P E l 0 Z W 1 U e X B l P k Z v c m 1 1 b G E 8 L 0 l 0 Z W 1 U e X B l P j x J d G V t U G F 0 a D 5 T Z W N 0 a W 9 u M S 9 T a G V l d D E v V W 5 w a X Z v d G V k J T I w Q 2 9 s d W 1 u c z M 8 L 0 l 0 Z W 1 Q Y X R o P j w v S X R l b U x v Y 2 F 0 a W 9 u P j x T d G F i b G V F b n R y a W V z I C 8 + P C 9 J d G V t P j w v S X R l b X M + P C 9 M b 2 N h b F B h Y 2 t h Z 2 V N Z X R h Z G F 0 Y U Z p b G U + F g A A A F B L B Q Y A A A A A A A A A A A A A A A A A A A A A A A D a A A A A A Q A A A N C M n d 8 B F d E R j H o A w E / C l + s B A A A A w 9 s Y 0 U X 4 k k 6 1 1 7 X 2 Z Z 8 t c w A A A A A C A A A A A A A D Z g A A w A A A A B A A A A B z L P K 1 n e 4 H G w L f k h E m + M D a A A A A A A S A A A C g A A A A E A A A A F d 8 F K n m 3 P k N A K 2 h H I b 5 O c Z Q A A A A o a p D m Q n d u k W A M b 8 Y C Q w z G E Q D s A J q p O 6 1 Q A C D / C L + N m F 1 w g V V F 5 v N Z i V M 7 E F K 3 v P b K b y 7 S d X 3 z 4 z O b h I v d B d T p f 0 A / w s I V w H P T i t k Y u u 3 6 Q E U A A A A j G h g U y a v L 9 a I / I 4 o 3 M + l C W 2 D 4 U Y = < / D a t a M a s h u p > 
</file>

<file path=customXml/item4.xml><?xml version="1.0" encoding="utf-8"?>
<ct:contentTypeSchema xmlns:ct="http://schemas.microsoft.com/office/2006/metadata/contentType" xmlns:ma="http://schemas.microsoft.com/office/2006/metadata/properties/metaAttributes" ct:_="" ma:_="" ma:contentTypeName="Document" ma:contentTypeID="0x010100AF08D2786879A84C98C986A1D2FE2AC0" ma:contentTypeVersion="18" ma:contentTypeDescription="Create a new document." ma:contentTypeScope="" ma:versionID="23cef727ba65d2ecc24e2a1fbd298925">
  <xsd:schema xmlns:xsd="http://www.w3.org/2001/XMLSchema" xmlns:xs="http://www.w3.org/2001/XMLSchema" xmlns:p="http://schemas.microsoft.com/office/2006/metadata/properties" xmlns:ns2="0c958bcd-fe3d-4310-8463-0016d19558cc" xmlns:ns3="36538d5f-f7e1-46e7-b8e6-8d0f62ce9765" targetNamespace="http://schemas.microsoft.com/office/2006/metadata/properties" ma:root="true" ma:fieldsID="2978534243de8d7d19195d005391593c" ns2:_="" ns3:_="">
    <xsd:import namespace="0c958bcd-fe3d-4310-8463-0016d19558cc"/>
    <xsd:import namespace="36538d5f-f7e1-46e7-b8e6-8d0f62ce976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LengthInSeconds" minOccurs="0"/>
                <xsd:element ref="ns2:MediaServiceLocation" minOccurs="0"/>
                <xsd:element ref="ns2:lcf76f155ced4ddcb4097134ff3c332f" minOccurs="0"/>
                <xsd:element ref="ns3: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958bcd-fe3d-4310-8463-0016d19558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Location" ma:index="19"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9b58f297-623d-4bc9-82bf-53ab639f8509" ma:termSetId="09814cd3-568e-fe90-9814-8d621ff8fb84" ma:anchorId="fba54fb3-c3e1-fe81-a776-ca4b69148c4d" ma:open="true" ma:isKeyword="false">
      <xsd:complexType>
        <xsd:sequence>
          <xsd:element ref="pc:Terms" minOccurs="0" maxOccurs="1"/>
        </xsd:sequence>
      </xsd:complex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538d5f-f7e1-46e7-b8e6-8d0f62ce9765"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be301e53-ab4a-4184-9aa6-99509ffdd4e5}" ma:internalName="TaxCatchAll" ma:showField="CatchAllData" ma:web="36538d5f-f7e1-46e7-b8e6-8d0f62ce976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725335C-B5F8-490A-9D94-5095039A8848}"/>
</file>

<file path=customXml/itemProps2.xml><?xml version="1.0" encoding="utf-8"?>
<ds:datastoreItem xmlns:ds="http://schemas.openxmlformats.org/officeDocument/2006/customXml" ds:itemID="{C2DE829D-2D26-4DC0-9978-448177CC8B70}"/>
</file>

<file path=customXml/itemProps3.xml><?xml version="1.0" encoding="utf-8"?>
<ds:datastoreItem xmlns:ds="http://schemas.openxmlformats.org/officeDocument/2006/customXml" ds:itemID="{4BB12234-F5EF-4B23-B0D9-FF831EEBB808}"/>
</file>

<file path=customXml/itemProps4.xml><?xml version="1.0" encoding="utf-8"?>
<ds:datastoreItem xmlns:ds="http://schemas.openxmlformats.org/officeDocument/2006/customXml" ds:itemID="{CF1CCFA8-475F-4AED-95DE-55A64F9E35F2}"/>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Skye Zheng</dc:creator>
  <cp:keywords/>
  <dc:description/>
  <cp:lastModifiedBy>Skye Zheng</cp:lastModifiedBy>
  <cp:revision/>
  <dcterms:created xsi:type="dcterms:W3CDTF">2024-02-16T09:58:41Z</dcterms:created>
  <dcterms:modified xsi:type="dcterms:W3CDTF">2025-06-03T08:54:58Z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0x010100AF08D2786879A84C98C986A1D2FE2AC0</vt:lpwstr>
  </property>
  <property fmtid="{D5CDD505-2E9C-101B-9397-08002B2CF9AE}" pid="3" name="MediaServiceImageTags">
    <vt:lpwstr/>
  </property>
</Properties>
</file>