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Cote d'Ivoire/"/>
    </mc:Choice>
  </mc:AlternateContent>
  <xr:revisionPtr revIDLastSave="3" documentId="13_ncr:1_{2F0BC0BE-8928-4D47-8AAB-1507E4B12A8D}" xr6:coauthVersionLast="45" xr6:coauthVersionMax="45" xr10:uidLastSave="{A9958C4B-063C-44F8-8B4B-201E54462395}"/>
  <bookViews>
    <workbookView xWindow="-108" yWindow="-16308" windowWidth="29016" windowHeight="15816" tabRatio="634" activeTab="3" xr2:uid="{00000000-000D-0000-FFFF-FFFF00000000}"/>
  </bookViews>
  <sheets>
    <sheet name="Introduction" sheetId="1" r:id="rId1"/>
    <sheet name="1. Propos" sheetId="2" r:id="rId2"/>
    <sheet name="2. Contexte" sheetId="3" r:id="rId3"/>
    <sheet name="3. Revenus" sheetId="4" r:id="rId4"/>
  </sheets>
  <calcPr calcId="191029"/>
  <customWorkbookViews>
    <customWorkbookView name="Marinette omerville - Personal View" guid="{219EA9BF-B677-D74C-A618-845A184D319B}" autoUpdate="1" mergeInterval="5" personalView="1" xWindow="609" yWindow="86" windowWidth="1089" windowHeight="897"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83" i="4" l="1"/>
  <c r="D84" i="4" s="1"/>
  <c r="C73" i="4"/>
  <c r="H70" i="4"/>
  <c r="D73" i="4" s="1"/>
  <c r="D75" i="4" s="1"/>
  <c r="D85" i="4" s="1"/>
</calcChain>
</file>

<file path=xl/sharedStrings.xml><?xml version="1.0" encoding="utf-8"?>
<sst xmlns="http://schemas.openxmlformats.org/spreadsheetml/2006/main" count="500" uniqueCount="327">
  <si>
    <t>&lt;URL&gt;</t>
  </si>
  <si>
    <t>PDF</t>
  </si>
  <si>
    <t xml:space="preserve"> </t>
  </si>
  <si>
    <t>11E</t>
  </si>
  <si>
    <t>111E</t>
  </si>
  <si>
    <t>1112E1</t>
  </si>
  <si>
    <t>1112E2</t>
  </si>
  <si>
    <t>112E</t>
  </si>
  <si>
    <t>113E</t>
  </si>
  <si>
    <t>114E</t>
  </si>
  <si>
    <t>1141E</t>
  </si>
  <si>
    <t>1142E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</si>
  <si>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</si>
  <si>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</si>
  <si>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</si>
  <si>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</si>
  <si>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</si>
  <si>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</si>
  <si>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</si>
  <si>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</si>
  <si>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</si>
  <si>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</si>
  <si>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</si>
  <si>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</si>
  <si>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</si>
  <si>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</si>
  <si>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</si>
  <si>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</si>
  <si>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</si>
  <si>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</si>
  <si>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</si>
  <si>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</si>
  <si>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</si>
  <si>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</si>
  <si>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</si>
  <si>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</si>
  <si>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</si>
  <si>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</si>
  <si>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</si>
  <si>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</si>
  <si>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</si>
  <si>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</si>
  <si>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</si>
  <si>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</si>
  <si>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</si>
  <si>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</si>
  <si>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</si>
  <si>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</si>
  <si>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</si>
  <si>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</si>
  <si>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</si>
  <si>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</si>
  <si>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</si>
  <si>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</si>
  <si>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</si>
  <si>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</si>
  <si>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</si>
  <si>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</si>
  <si>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</si>
  <si>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</si>
  <si>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</si>
  <si>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Commentaires sur les éléments ci-dessus</t>
  </si>
  <si>
    <t>Informations contextuelles</t>
  </si>
  <si>
    <t>Ajouter des rangs le cas échéant</t>
  </si>
  <si>
    <t>Informations sur l'octroi et le transfert des licences</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</si>
  <si>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</si>
  <si>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</si>
  <si>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</si>
  <si>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</si>
  <si>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</si>
  <si>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</si>
  <si>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</si>
  <si>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</si>
  <si>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</si>
  <si>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</si>
  <si>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</si>
  <si>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</si>
  <si>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</si>
  <si>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</si>
  <si>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</si>
  <si>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</si>
  <si>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</si>
  <si>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</si>
  <si>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</si>
  <si>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</si>
  <si>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</si>
  <si>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</si>
  <si>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</si>
  <si>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</si>
  <si>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</si>
  <si>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</si>
  <si>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</si>
  <si>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</si>
  <si>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</si>
  <si>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</si>
  <si>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</si>
  <si>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</si>
  <si>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E. Remarques</t>
  </si>
  <si>
    <t>Intitulé du flux de revenus dans le pays</t>
  </si>
  <si>
    <t>C. Entreprises</t>
  </si>
  <si>
    <t>Matières premières</t>
  </si>
  <si>
    <t>Nom juridique</t>
  </si>
  <si>
    <t>N° identification</t>
  </si>
  <si>
    <t>or</t>
  </si>
  <si>
    <t>Enregistrer les chiffres tels que fournis par le gouvernement, corrigés après l'exercice de rapprochement.</t>
  </si>
  <si>
    <t>Sous-totaux</t>
  </si>
  <si>
    <t>&lt;texte&gt;</t>
  </si>
  <si>
    <t>Registre de la propriété réelle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</si>
  <si>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</si>
  <si>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</si>
  <si>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</si>
  <si>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</si>
  <si>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</si>
  <si>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</si>
  <si>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</si>
  <si>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</si>
  <si>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</si>
  <si>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</si>
  <si>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</si>
  <si>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</si>
  <si>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</si>
  <si>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</si>
  <si>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</si>
  <si>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</si>
  <si>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</si>
  <si>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</si>
  <si>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</si>
  <si>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</si>
  <si>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</si>
  <si>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</si>
  <si>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</si>
  <si>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</si>
  <si>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</si>
  <si>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</si>
  <si>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</si>
  <si>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</si>
  <si>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</si>
  <si>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</si>
  <si>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</si>
  <si>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</si>
  <si>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</si>
  <si>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</si>
  <si>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</si>
  <si>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</si>
  <si>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</si>
  <si>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</si>
  <si>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</si>
  <si>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Pétrole,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</si>
  <si>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</si>
  <si>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</si>
  <si>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</si>
  <si>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</si>
  <si>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</si>
  <si>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</si>
  <si>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</si>
  <si>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</si>
  <si>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</si>
  <si>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</si>
  <si>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</si>
  <si>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</si>
  <si>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</si>
  <si>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</si>
  <si>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</si>
  <si>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</si>
  <si>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</si>
  <si>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</si>
  <si>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</si>
  <si>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</si>
  <si>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</si>
  <si>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</si>
  <si>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</si>
  <si>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</si>
  <si>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</si>
  <si>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</si>
  <si>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</si>
  <si>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</si>
  <si>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</si>
  <si>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</si>
  <si>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</si>
  <si>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TOTAL, rapproché</t>
  </si>
  <si>
    <t>D. Revenus rapprochés par flux de revenus et par entreprise</t>
  </si>
  <si>
    <t>Le Secrétariat international peut prodiguer conseils et soutien sur demande. Veuillez le contacter à secretariat@eiti.org.</t>
  </si>
  <si>
    <t>Volume et valeur de la production (3.5.a)</t>
  </si>
  <si>
    <t>Si oui, indiquer le lien vers les comptes du gouvernement où sont enregistrés les revenus.</t>
  </si>
  <si>
    <t>Si incomplet ou non disponible, donner une explication.</t>
  </si>
  <si>
    <t>Si oui, quel est le montant total des revenus perçus ?</t>
  </si>
  <si>
    <t>Entrée. Si oui, donner une référence de la section afférente dans le rapport ITIE.</t>
  </si>
  <si>
    <t>Entrée</t>
  </si>
  <si>
    <t>Nom de l'organisme gouvernemental destinataire</t>
  </si>
  <si>
    <t>TOTAL, divulgué par le gouvernement</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</si>
  <si>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</si>
  <si>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</si>
  <si>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</si>
  <si>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</si>
  <si>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</si>
  <si>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tous secteurs </t>
  </si>
  <si>
    <t>Exportations - industries extractives</t>
  </si>
  <si>
    <t>Exportations - tous secteurs</t>
  </si>
  <si>
    <t>15E</t>
  </si>
  <si>
    <t>Revenus non classés</t>
  </si>
  <si>
    <t>&lt;sélectionner l'option&gt;</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</si>
  <si>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</si>
  <si>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</si>
  <si>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</si>
  <si>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Oui</t>
  </si>
  <si>
    <t>Karim Lourimi</t>
  </si>
  <si>
    <t>Karim.Lourimi@moorestephens.com</t>
  </si>
  <si>
    <t>Moore Stephens LLP</t>
  </si>
  <si>
    <t>XOF</t>
  </si>
  <si>
    <t>Section 4.7.2 du rapport ITIE-CI 2013</t>
  </si>
  <si>
    <t>Section 4.7.1 du rapport ITIE-CI 2013</t>
  </si>
  <si>
    <t>Section 4.7.3 du rapport ITIE-CI 2013</t>
  </si>
  <si>
    <t>bbls</t>
  </si>
  <si>
    <t>Section 2.2 du rapport ITIE-CI 2013</t>
  </si>
  <si>
    <t>Or, volume</t>
  </si>
  <si>
    <t>Tonnes</t>
  </si>
  <si>
    <t>Section 7.5.2 du rapport ITIE-CI 2013</t>
  </si>
  <si>
    <t>Section 7.5.1 du rapport ITIE-CI 2013</t>
  </si>
  <si>
    <t>Non</t>
  </si>
  <si>
    <t>Section 4.2.6 du rapport ITIE-CI 2013</t>
  </si>
  <si>
    <t xml:space="preserve">Voir point 10 de la section 8 du rapport "Suivi des recomandations" </t>
  </si>
  <si>
    <t>N/A</t>
  </si>
  <si>
    <t>Aucun registre n'est disponible</t>
  </si>
  <si>
    <t>Voir section 4.6 du rapport</t>
  </si>
  <si>
    <t>Code pétrolier et code minier</t>
  </si>
  <si>
    <t>Sections 4.2 et 4.3 du rapport ITIE-CI 2013</t>
  </si>
  <si>
    <t>Registre spécial des autorisations des opérations pétrolières</t>
  </si>
  <si>
    <t>Sans objet</t>
  </si>
  <si>
    <t xml:space="preserve">Voir point 9 de la section 8 du rapport </t>
  </si>
  <si>
    <t>Sections 4.2,9 et 4.3.7 du rapport ITIE-CI 2013</t>
  </si>
  <si>
    <t>Rapport FMI et données collectées dans le cadre du rapport ITIE</t>
  </si>
  <si>
    <t>Rapport FMI n°14/163
Section 4.7.1 du rapport ITIE-CI 2013</t>
  </si>
  <si>
    <t>Non applicable</t>
  </si>
  <si>
    <t>Section 7.2 du rapport ITIE-CI 2013</t>
  </si>
  <si>
    <t>Section 7.1.1 du rapport ITIE-CI 2013</t>
  </si>
  <si>
    <t>Non significatifs</t>
  </si>
  <si>
    <t>Section 3.4.6 du rapport ITIE-CI 2013</t>
  </si>
  <si>
    <t>Section 7.4 du rapport ITIE-CI 2013</t>
  </si>
  <si>
    <t xml:space="preserve"> XOF</t>
  </si>
  <si>
    <t>PETROCI</t>
  </si>
  <si>
    <t>CNR International</t>
  </si>
  <si>
    <t>FOXTROT International</t>
  </si>
  <si>
    <t>AFREN (PETROCI CI11)</t>
  </si>
  <si>
    <t>AFRICAN Petroleum</t>
  </si>
  <si>
    <t>ANADARKO</t>
  </si>
  <si>
    <t>LUKOIL</t>
  </si>
  <si>
    <t>TALEVERAS</t>
  </si>
  <si>
    <t>TOTAL E&amp;P CI</t>
  </si>
  <si>
    <t>TULLOW OIL</t>
  </si>
  <si>
    <t>VIOCO Petroleum (Rialto petroleum)</t>
  </si>
  <si>
    <t>CIPEM</t>
  </si>
  <si>
    <t>Saur Energie Cote d‘Ivoire (SECI)</t>
  </si>
  <si>
    <t>Pan Atlantic (ex Vanco)</t>
  </si>
  <si>
    <t>SOCIETE DES MINES D'ITY</t>
  </si>
  <si>
    <t>STE DES MINES DE TONGON</t>
  </si>
  <si>
    <t>LGL MINES CI SA</t>
  </si>
  <si>
    <t>AGBAOU GOLD OPERATIONS</t>
  </si>
  <si>
    <t>LGL RESOURCE CI</t>
  </si>
  <si>
    <t>YAOURE MINING SA</t>
  </si>
  <si>
    <t>SODEMI</t>
  </si>
  <si>
    <t>CLUFF GOLD (WEST AFRICA)</t>
  </si>
  <si>
    <t xml:space="preserve">Droits de Douane et taxes assimilées </t>
  </si>
  <si>
    <t>Impôt sur les bénéfices Industriels et commerciaux (BIC)</t>
  </si>
  <si>
    <t xml:space="preserve">Profit Oil Etat - Puissance Publique </t>
  </si>
  <si>
    <t>Bonus de signature</t>
  </si>
  <si>
    <t xml:space="preserve">Impôt sur le Revenu des Valeurs Mobilières (IRVM)  </t>
  </si>
  <si>
    <t xml:space="preserve">Contribution des patentes </t>
  </si>
  <si>
    <t xml:space="preserve">Impôt sur les Traitements et Salaires (ITS)  </t>
  </si>
  <si>
    <t xml:space="preserve">Retenues à la source  </t>
  </si>
  <si>
    <t xml:space="preserve">Impôts sur les Bénéfices non Commerciaux - BNC  </t>
  </si>
  <si>
    <t xml:space="preserve">Impôt sur le revenu du secteur informel - AIRSI  </t>
  </si>
  <si>
    <t xml:space="preserve">Impôt sur le Revenu des Capitaux Mobiliers (IRC)  </t>
  </si>
  <si>
    <t xml:space="preserve">Impôt sur le Patrimoine Foncier </t>
  </si>
  <si>
    <t xml:space="preserve">Pénalités </t>
  </si>
  <si>
    <t>Taxes ad-valorem (85% Royalties)</t>
  </si>
  <si>
    <t>Redevances Superficiaires</t>
  </si>
  <si>
    <t>Contribution à la formation</t>
  </si>
  <si>
    <t xml:space="preserve">Droits fixes achat/vente d'Or </t>
  </si>
  <si>
    <t>Taxes ad-valorem (15% Royalties)</t>
  </si>
  <si>
    <t>Dividendes issues des participations de l'Etat</t>
  </si>
  <si>
    <t>Besoins nationaux</t>
  </si>
  <si>
    <t>Profit Oil et Cost Oil Etat Associé</t>
  </si>
  <si>
    <t>Dividendes issues des participations de la SODEMI</t>
  </si>
  <si>
    <t>Inclus et rapproché</t>
  </si>
  <si>
    <t>Profit-Oil Etat-Puissance Publique (compensation des factures HVO à la SIR)</t>
  </si>
  <si>
    <t xml:space="preserve">Profit Oil et Cost Oil Etat Associé (Autres acheteurs) </t>
  </si>
  <si>
    <t>Paiement sociaux (minier)</t>
  </si>
  <si>
    <t>Paiement sociaux (Pétrolier)</t>
  </si>
  <si>
    <t>Déclaration unilatérale de la DGI (autres sociétés minières)</t>
  </si>
  <si>
    <t>Pas Inclus</t>
  </si>
  <si>
    <t>16e</t>
  </si>
  <si>
    <t>17e</t>
  </si>
  <si>
    <t>Inclus et non rapproché</t>
  </si>
  <si>
    <t>Ecart en XOF</t>
  </si>
  <si>
    <t>Total des revenus du secteur selon rapport ITIE-CI 2013 ( en XOF)</t>
  </si>
  <si>
    <t>Explication de l'Ecart</t>
  </si>
  <si>
    <t>TOTAL en XOF</t>
  </si>
  <si>
    <t xml:space="preserve">Autres paiements significatifs </t>
  </si>
  <si>
    <t>Paiements inclus dans le périmètre de conciliation mais qui sont unilatéralement déclarés par les sociétés.</t>
  </si>
  <si>
    <t>Pétrole/Gaz</t>
  </si>
  <si>
    <t>Fer</t>
  </si>
  <si>
    <t>http://san.capitalafrique.com/cnitie.ci/files/upload/Rapport_-_Conciliation_ITIE_CI_2013_signed_version.pdf</t>
  </si>
  <si>
    <t xml:space="preserve">Revenus du gouvernement - venant des industries extractives </t>
  </si>
  <si>
    <t>En partie</t>
  </si>
  <si>
    <t>Un parties des revenus est encaissé par les entreprises de l'Etat</t>
  </si>
  <si>
    <t>Une parties des revenus est encaissée par les entreprises de l'Etat ( PETROCI et SODEMI) pour ce qui est des dividendes et des parts de production.</t>
  </si>
  <si>
    <t>Le TOFE ne comporte pas de lignes spécifiques aux revenus du secteur extractif. IL est donc impossible de mettre un lien aux comptes utilisés pour l'enregisrement des revenus.</t>
  </si>
  <si>
    <t>Correspond uniquement aux revenues recouvrés en 2013</t>
  </si>
  <si>
    <t>Correpond uniquement aux volumes commércialisés et recouvrés en 2013</t>
  </si>
  <si>
    <t>Retenues à la sources ( non admises dans ce document conformément aux instructions)</t>
  </si>
  <si>
    <t>Section 4.2.9 et Annexe 10 du rapport ITIE-CI 2013</t>
  </si>
  <si>
    <t>Section 4.3.7 et annexes 8 et 9 du rapport ITIE-CI 2013</t>
  </si>
  <si>
    <t>Le registre pétrolier n'est disponibe en ligne.
Le cadastre minier n'est pas disponible au public et n'est pas complet ( Absence de la date de la demande de la licence et sa durée ainsi que les coordonnées de la zone concernée)</t>
  </si>
  <si>
    <t>Sm3</t>
  </si>
  <si>
    <t>1000000000 XOF</t>
  </si>
  <si>
    <t>Sm3 o.e.</t>
  </si>
  <si>
    <t>75 224 555 MMBTU = 1 984 135.94 Sm3 o.e.</t>
  </si>
  <si>
    <t>Volume total vendu ? (Préciser l'unité, ajouter des rangs le cas échéant)</t>
  </si>
  <si>
    <t>Direction Générale des Impôts (DGI)</t>
  </si>
  <si>
    <t xml:space="preserve"> Direction Générale des Mines et de la Géologie (DGMG)</t>
  </si>
  <si>
    <t>Direction Générale de la Douane (DGD)</t>
  </si>
  <si>
    <t>Direction Général du Trésor et de la Comptabilité Publique (DGTCP)</t>
  </si>
  <si>
    <t>Cote d'Ivoire</t>
  </si>
  <si>
    <t>VITOL  Cote d'Ivoire</t>
  </si>
  <si>
    <t>TATA STEEL Cote d'Ivoire</t>
  </si>
  <si>
    <t>SOCIETE POUR LE DEVELOPPEMENT MINIER DE LA Cote d'Ivoire (SODEMI)</t>
  </si>
  <si>
    <t>Société Nationale d’Opérations Pétrolières de la Cote d'Ivoire (PETROCI)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</si>
</sst>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yyyy\-mm\-dd;@"/>
    <numFmt numFmtId="166" formatCode="#,##0.0"/>
    <numFmt numFmtId="167" formatCode="#,##0.000"/>
    <numFmt numFmtId="168" formatCode="0.000"/>
    <numFmt numFmtId="169" formatCode="#,##0_);\(&quot;&quot;#,##0\);_-* &quot;-&quot;??_-;_-@_-"/>
    <numFmt numFmtId="170" formatCode="_(* #,##0.00_);_(* \(#,##0.00\);_(* &quot;-&quot;??_);_(@_)"/>
    <numFmt numFmtId="171" formatCode="_-* #,##0\ _€_-;\-* #,##0\ _€_-;_-* &quot;-&quot;??\ _€_-;_-@_-"/>
  </numFmts>
  <fonts count="46">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1"/>
      <color rgb="FF3F3F3F"/>
      <name val="Calibri"/>
      <family val="2"/>
      <scheme val="minor"/>
    </font>
    <font>
      <b/>
      <i/>
      <sz val="10"/>
      <color rgb="FF3F3F3F"/>
      <name val="Calibri"/>
      <family val="2"/>
      <scheme val="minor"/>
    </font>
    <font>
      <sz val="10"/>
      <color theme="1"/>
      <name val="Arial"/>
      <family val="2"/>
    </font>
    <font>
      <sz val="12"/>
      <color theme="1"/>
      <name val="Calibri"/>
      <family val="2"/>
      <scheme val="minor"/>
    </font>
    <font>
      <sz val="14"/>
      <color theme="1"/>
      <name val="Calibri"/>
      <family val="2"/>
    </font>
    <font>
      <b/>
      <i/>
      <u/>
      <sz val="12"/>
      <color theme="1"/>
      <name val="Calibri"/>
      <family val="2"/>
    </font>
    <font>
      <b/>
      <i/>
      <sz val="12"/>
      <color theme="1"/>
      <name val="Calibri"/>
      <family val="2"/>
    </font>
    <font>
      <b/>
      <i/>
      <u/>
      <sz val="12"/>
      <color rgb="FFFF0000"/>
      <name val="Calibri"/>
      <family val="2"/>
    </font>
    <font>
      <sz val="12"/>
      <color rgb="FFFF0000"/>
      <name val="Calibri"/>
      <family val="2"/>
    </font>
    <font>
      <b/>
      <i/>
      <sz val="12"/>
      <color rgb="FFFF0000"/>
      <name val="Calibri"/>
      <family val="2"/>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s>
  <borders count="3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diagonal/>
    </border>
    <border>
      <left style="thick">
        <color auto="1"/>
      </left>
      <right/>
      <top style="thin">
        <color auto="1"/>
      </top>
      <bottom style="thick">
        <color auto="1"/>
      </bottom>
      <diagonal/>
    </border>
    <border>
      <left/>
      <right style="medium">
        <color auto="1"/>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s>
  <cellStyleXfs count="30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6" fillId="14" borderId="33" applyNumberFormat="0" applyAlignment="0" applyProtection="0"/>
    <xf numFmtId="0" fontId="2" fillId="0" borderId="0"/>
    <xf numFmtId="0" fontId="38" fillId="0" borderId="0"/>
    <xf numFmtId="170" fontId="1" fillId="0" borderId="0" applyFont="0" applyFill="0" applyBorder="0" applyAlignment="0" applyProtection="0"/>
    <xf numFmtId="164" fontId="39" fillId="0" borderId="0" applyFont="0" applyFill="0" applyBorder="0" applyAlignment="0" applyProtection="0"/>
  </cellStyleXfs>
  <cellXfs count="187">
    <xf numFmtId="0" fontId="0" fillId="0" borderId="0" xfId="0"/>
    <xf numFmtId="0" fontId="3" fillId="0" borderId="0" xfId="0" applyFont="1"/>
    <xf numFmtId="0" fontId="3" fillId="0" borderId="0" xfId="0" applyFont="1" applyAlignment="1">
      <alignment vertical="top"/>
    </xf>
    <xf numFmtId="0" fontId="3" fillId="0" borderId="0" xfId="0" applyFont="1" applyBorder="1"/>
    <xf numFmtId="0" fontId="3" fillId="0" borderId="8" xfId="0" applyFont="1" applyBorder="1"/>
    <xf numFmtId="0" fontId="3" fillId="0" borderId="6" xfId="0"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horizontal="right"/>
    </xf>
    <xf numFmtId="0" fontId="4" fillId="0" borderId="7" xfId="0" applyFont="1" applyBorder="1" applyAlignment="1">
      <alignment horizontal="right"/>
    </xf>
    <xf numFmtId="0" fontId="3" fillId="0" borderId="0" xfId="0" applyFont="1" applyAlignment="1">
      <alignment horizontal="right"/>
    </xf>
    <xf numFmtId="3" fontId="11" fillId="0" borderId="0" xfId="0" applyNumberFormat="1" applyFont="1"/>
    <xf numFmtId="0" fontId="3" fillId="0" borderId="3" xfId="0" applyFont="1" applyBorder="1"/>
    <xf numFmtId="0" fontId="10" fillId="0" borderId="2" xfId="0" applyFont="1" applyBorder="1"/>
    <xf numFmtId="0" fontId="4" fillId="0" borderId="1" xfId="0" applyFont="1" applyBorder="1" applyAlignment="1">
      <alignment horizontal="right" wrapText="1"/>
    </xf>
    <xf numFmtId="0" fontId="5" fillId="0" borderId="3" xfId="0" applyFont="1" applyBorder="1"/>
    <xf numFmtId="0" fontId="12" fillId="0" borderId="0" xfId="0" applyFont="1" applyAlignment="1">
      <alignment horizontal="left" vertical="center" wrapText="1"/>
    </xf>
    <xf numFmtId="0" fontId="12" fillId="0" borderId="0" xfId="0" applyFont="1" applyAlignment="1">
      <alignment horizontal="left" wrapText="1"/>
    </xf>
    <xf numFmtId="0" fontId="13" fillId="0" borderId="0" xfId="0" applyFont="1"/>
    <xf numFmtId="0" fontId="12" fillId="0" borderId="8" xfId="0" applyFont="1" applyBorder="1"/>
    <xf numFmtId="0" fontId="12" fillId="0" borderId="12" xfId="0" applyFont="1" applyBorder="1"/>
    <xf numFmtId="0" fontId="12" fillId="0" borderId="0" xfId="0" applyFont="1"/>
    <xf numFmtId="0" fontId="12" fillId="0" borderId="3" xfId="0" applyFont="1" applyBorder="1"/>
    <xf numFmtId="0" fontId="12" fillId="0" borderId="0" xfId="0" applyFont="1" applyBorder="1"/>
    <xf numFmtId="0" fontId="14" fillId="0" borderId="0" xfId="0" applyFont="1" applyAlignment="1">
      <alignment horizontal="left" wrapText="1"/>
    </xf>
    <xf numFmtId="0" fontId="16" fillId="0" borderId="0" xfId="0" applyFont="1"/>
    <xf numFmtId="0" fontId="16" fillId="0" borderId="3" xfId="0" applyFont="1" applyBorder="1"/>
    <xf numFmtId="0" fontId="16" fillId="0" borderId="12" xfId="0" applyFont="1" applyBorder="1"/>
    <xf numFmtId="0" fontId="12" fillId="0" borderId="14" xfId="0" applyFont="1" applyBorder="1"/>
    <xf numFmtId="0" fontId="15" fillId="0" borderId="12" xfId="0" applyFont="1" applyBorder="1"/>
    <xf numFmtId="0" fontId="14" fillId="6" borderId="0" xfId="0" applyFont="1" applyFill="1" applyBorder="1" applyAlignment="1">
      <alignment horizontal="left" wrapText="1"/>
    </xf>
    <xf numFmtId="0" fontId="15" fillId="0" borderId="0" xfId="0" applyFont="1" applyBorder="1"/>
    <xf numFmtId="0" fontId="18" fillId="0" borderId="0" xfId="128" applyFont="1"/>
    <xf numFmtId="0" fontId="17" fillId="0" borderId="0" xfId="0" applyFont="1" applyAlignment="1">
      <alignment horizontal="left" vertical="center" wrapText="1"/>
    </xf>
    <xf numFmtId="0" fontId="19" fillId="0" borderId="0" xfId="0" applyFont="1" applyAlignment="1">
      <alignment vertical="top"/>
    </xf>
    <xf numFmtId="0" fontId="20" fillId="0" borderId="0" xfId="0" applyFont="1"/>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4" fillId="8" borderId="0" xfId="0" applyFont="1" applyFill="1" applyAlignment="1">
      <alignment horizontal="left" vertical="center"/>
    </xf>
    <xf numFmtId="0" fontId="12" fillId="0" borderId="0" xfId="0" applyFont="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24" fillId="7" borderId="0" xfId="0" applyFont="1" applyFill="1" applyAlignment="1">
      <alignment vertical="center"/>
    </xf>
    <xf numFmtId="0" fontId="24" fillId="9" borderId="0" xfId="0" applyFont="1" applyFill="1" applyAlignment="1">
      <alignment vertical="center"/>
    </xf>
    <xf numFmtId="0" fontId="24" fillId="9" borderId="0" xfId="0" applyFont="1" applyFill="1" applyAlignment="1">
      <alignment horizontal="left" vertical="center"/>
    </xf>
    <xf numFmtId="0" fontId="21"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3" borderId="10" xfId="27" applyFont="1" applyBorder="1" applyAlignment="1">
      <alignment vertical="center" wrapText="1"/>
    </xf>
    <xf numFmtId="165" fontId="12" fillId="4" borderId="15" xfId="0" applyNumberFormat="1" applyFont="1" applyFill="1" applyBorder="1" applyAlignment="1">
      <alignment horizontal="left" wrapText="1"/>
    </xf>
    <xf numFmtId="0" fontId="12" fillId="5" borderId="15" xfId="0" applyFont="1" applyFill="1" applyBorder="1" applyAlignment="1">
      <alignment horizontal="left" wrapText="1"/>
    </xf>
    <xf numFmtId="0" fontId="12" fillId="4" borderId="11" xfId="0" applyFont="1" applyFill="1" applyBorder="1" applyAlignment="1">
      <alignment horizontal="left" wrapText="1"/>
    </xf>
    <xf numFmtId="165" fontId="12" fillId="4" borderId="13" xfId="0" applyNumberFormat="1" applyFont="1" applyFill="1" applyBorder="1" applyAlignment="1">
      <alignment horizontal="left" wrapText="1"/>
    </xf>
    <xf numFmtId="0" fontId="12" fillId="4" borderId="13" xfId="0" applyFont="1" applyFill="1" applyBorder="1" applyAlignment="1">
      <alignment horizontal="left" wrapText="1"/>
    </xf>
    <xf numFmtId="0" fontId="12" fillId="5" borderId="13" xfId="0" applyFont="1" applyFill="1" applyBorder="1" applyAlignment="1">
      <alignment horizontal="left" wrapText="1"/>
    </xf>
    <xf numFmtId="0" fontId="3" fillId="0" borderId="0" xfId="0" applyFont="1" applyBorder="1" applyAlignment="1">
      <alignment vertical="top" wrapText="1"/>
    </xf>
    <xf numFmtId="0" fontId="5" fillId="0" borderId="0" xfId="0" applyFont="1" applyBorder="1" applyAlignment="1">
      <alignment vertical="top" wrapText="1"/>
    </xf>
    <xf numFmtId="0" fontId="4" fillId="0" borderId="7" xfId="0" applyFont="1" applyBorder="1" applyAlignment="1">
      <alignment vertical="top"/>
    </xf>
    <xf numFmtId="0" fontId="4" fillId="0" borderId="9" xfId="0" applyFont="1" applyBorder="1" applyAlignment="1">
      <alignment vertical="center" wrapText="1"/>
    </xf>
    <xf numFmtId="0" fontId="4" fillId="0" borderId="7" xfId="0" applyFont="1" applyBorder="1" applyAlignment="1">
      <alignment vertical="center" wrapText="1"/>
    </xf>
    <xf numFmtId="3" fontId="11" fillId="0" borderId="8" xfId="0" applyNumberFormat="1" applyFont="1" applyBorder="1"/>
    <xf numFmtId="0" fontId="5" fillId="0" borderId="9" xfId="0" applyFont="1" applyBorder="1" applyAlignment="1">
      <alignment horizontal="right"/>
    </xf>
    <xf numFmtId="3" fontId="5" fillId="0" borderId="6" xfId="0" applyNumberFormat="1" applyFont="1" applyBorder="1" applyAlignment="1">
      <alignment vertical="center" wrapText="1"/>
    </xf>
    <xf numFmtId="0" fontId="3" fillId="10" borderId="0" xfId="0" applyFont="1" applyFill="1" applyBorder="1"/>
    <xf numFmtId="0" fontId="25" fillId="10" borderId="0" xfId="0" applyFont="1" applyFill="1"/>
    <xf numFmtId="0" fontId="3" fillId="10" borderId="8" xfId="0" applyFont="1" applyFill="1" applyBorder="1"/>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26" fillId="2" borderId="1" xfId="0" applyFont="1" applyFill="1" applyBorder="1" applyAlignment="1">
      <alignment horizontal="left" vertical="top" wrapText="1"/>
    </xf>
    <xf numFmtId="0" fontId="26" fillId="0" borderId="0" xfId="0" applyFont="1" applyBorder="1" applyAlignment="1">
      <alignment vertical="top" wrapText="1"/>
    </xf>
    <xf numFmtId="0" fontId="27" fillId="2" borderId="1" xfId="0" applyFont="1" applyFill="1" applyBorder="1" applyAlignment="1">
      <alignment horizontal="left" vertical="top" wrapText="1"/>
    </xf>
    <xf numFmtId="0" fontId="27" fillId="0" borderId="0" xfId="0" applyFont="1" applyBorder="1" applyAlignment="1">
      <alignment vertical="top" wrapText="1"/>
    </xf>
    <xf numFmtId="0" fontId="26" fillId="2" borderId="1" xfId="0" applyFont="1" applyFill="1" applyBorder="1" applyAlignment="1">
      <alignment horizontal="left" vertical="top"/>
    </xf>
    <xf numFmtId="0" fontId="27" fillId="2" borderId="1" xfId="0" applyFont="1" applyFill="1" applyBorder="1" applyAlignment="1">
      <alignment horizontal="left" vertical="top"/>
    </xf>
    <xf numFmtId="0" fontId="10" fillId="0" borderId="0" xfId="0" applyFont="1" applyAlignment="1">
      <alignment vertical="top"/>
    </xf>
    <xf numFmtId="0" fontId="29" fillId="0" borderId="0" xfId="0" applyFont="1" applyAlignment="1"/>
    <xf numFmtId="0" fontId="28" fillId="0" borderId="0" xfId="0" applyFont="1" applyAlignment="1">
      <alignment vertical="top"/>
    </xf>
    <xf numFmtId="0" fontId="28" fillId="0" borderId="1" xfId="0" applyFont="1" applyBorder="1"/>
    <xf numFmtId="3" fontId="15" fillId="0" borderId="0" xfId="0" applyNumberFormat="1" applyFont="1"/>
    <xf numFmtId="0" fontId="16" fillId="0" borderId="0" xfId="0" applyFont="1" applyBorder="1"/>
    <xf numFmtId="0" fontId="12" fillId="6" borderId="0" xfId="0" applyFont="1" applyFill="1" applyBorder="1" applyAlignment="1">
      <alignment horizontal="left" wrapText="1"/>
    </xf>
    <xf numFmtId="0" fontId="15" fillId="0" borderId="8" xfId="0" applyFont="1" applyBorder="1"/>
    <xf numFmtId="0" fontId="30" fillId="0" borderId="0" xfId="0" applyFont="1"/>
    <xf numFmtId="0" fontId="31" fillId="0" borderId="0" xfId="0" applyFont="1" applyAlignment="1">
      <alignment vertical="center"/>
    </xf>
    <xf numFmtId="0" fontId="33" fillId="0" borderId="0" xfId="0" applyFont="1" applyAlignment="1">
      <alignment vertical="center"/>
    </xf>
    <xf numFmtId="0" fontId="33" fillId="10" borderId="0" xfId="0" applyFont="1" applyFill="1" applyAlignment="1">
      <alignment vertical="center"/>
    </xf>
    <xf numFmtId="0" fontId="32" fillId="0" borderId="0" xfId="0" applyFont="1"/>
    <xf numFmtId="0" fontId="23" fillId="0" borderId="0" xfId="0" applyFont="1"/>
    <xf numFmtId="0" fontId="24" fillId="0" borderId="0" xfId="0" applyFont="1"/>
    <xf numFmtId="0" fontId="33" fillId="5" borderId="0" xfId="0" applyFont="1" applyFill="1" applyAlignment="1">
      <alignment vertical="center"/>
    </xf>
    <xf numFmtId="0" fontId="25" fillId="7" borderId="0" xfId="0" applyFont="1" applyFill="1" applyAlignment="1">
      <alignment wrapText="1"/>
    </xf>
    <xf numFmtId="165" fontId="12" fillId="4" borderId="19" xfId="0" applyNumberFormat="1" applyFont="1" applyFill="1" applyBorder="1" applyAlignment="1">
      <alignment horizontal="left" wrapText="1"/>
    </xf>
    <xf numFmtId="165" fontId="12" fillId="4" borderId="20" xfId="0" applyNumberFormat="1" applyFont="1" applyFill="1" applyBorder="1" applyAlignment="1">
      <alignment horizontal="left" wrapText="1"/>
    </xf>
    <xf numFmtId="0" fontId="12" fillId="5" borderId="20" xfId="0" applyFont="1" applyFill="1" applyBorder="1" applyAlignment="1">
      <alignment horizontal="left" wrapText="1"/>
    </xf>
    <xf numFmtId="165" fontId="12" fillId="4" borderId="21" xfId="0" applyNumberFormat="1" applyFont="1" applyFill="1" applyBorder="1" applyAlignment="1">
      <alignment horizontal="left" wrapText="1"/>
    </xf>
    <xf numFmtId="0" fontId="34" fillId="0" borderId="0" xfId="0" applyFont="1" applyBorder="1"/>
    <xf numFmtId="165" fontId="12" fillId="4" borderId="22" xfId="0" applyNumberFormat="1" applyFont="1" applyFill="1" applyBorder="1" applyAlignment="1">
      <alignment horizontal="left" wrapText="1"/>
    </xf>
    <xf numFmtId="165" fontId="12" fillId="4" borderId="14" xfId="0" applyNumberFormat="1" applyFont="1" applyFill="1" applyBorder="1" applyAlignment="1">
      <alignment horizontal="left" wrapText="1"/>
    </xf>
    <xf numFmtId="165" fontId="12" fillId="11" borderId="14" xfId="0" applyNumberFormat="1" applyFont="1" applyFill="1" applyBorder="1" applyAlignment="1">
      <alignment horizontal="left" wrapText="1"/>
    </xf>
    <xf numFmtId="0" fontId="12" fillId="5" borderId="14" xfId="0" applyFont="1" applyFill="1" applyBorder="1" applyAlignment="1">
      <alignment horizontal="left" wrapText="1"/>
    </xf>
    <xf numFmtId="0" fontId="12" fillId="4" borderId="14" xfId="0" applyFont="1" applyFill="1" applyBorder="1" applyAlignment="1">
      <alignment horizontal="left" wrapText="1"/>
    </xf>
    <xf numFmtId="0" fontId="12" fillId="11" borderId="24" xfId="0" applyFont="1" applyFill="1" applyBorder="1" applyAlignment="1">
      <alignment horizontal="left" wrapText="1"/>
    </xf>
    <xf numFmtId="0" fontId="12" fillId="5" borderId="25" xfId="0" applyFont="1" applyFill="1" applyBorder="1" applyAlignment="1">
      <alignment horizontal="left" wrapText="1"/>
    </xf>
    <xf numFmtId="0" fontId="12" fillId="5" borderId="26" xfId="0" applyFont="1" applyFill="1" applyBorder="1" applyAlignment="1">
      <alignment horizontal="left" wrapText="1"/>
    </xf>
    <xf numFmtId="165" fontId="12" fillId="5" borderId="27" xfId="0" applyNumberFormat="1" applyFont="1" applyFill="1" applyBorder="1" applyAlignment="1">
      <alignment horizontal="left" wrapText="1"/>
    </xf>
    <xf numFmtId="0" fontId="12" fillId="4" borderId="23"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18" xfId="0" applyFont="1" applyFill="1" applyBorder="1" applyAlignment="1">
      <alignment horizontal="left" wrapText="1"/>
    </xf>
    <xf numFmtId="0" fontId="12" fillId="4" borderId="22" xfId="0" applyFont="1" applyFill="1" applyBorder="1" applyAlignment="1">
      <alignment horizontal="left" wrapText="1"/>
    </xf>
    <xf numFmtId="0" fontId="12" fillId="4" borderId="31" xfId="0" applyFont="1" applyFill="1" applyBorder="1" applyAlignment="1">
      <alignment horizontal="left" vertical="center"/>
    </xf>
    <xf numFmtId="0" fontId="12" fillId="4" borderId="32" xfId="0" applyFont="1" applyFill="1" applyBorder="1" applyAlignment="1">
      <alignment horizontal="left" wrapText="1"/>
    </xf>
    <xf numFmtId="0" fontId="3" fillId="0" borderId="30" xfId="0" applyFont="1" applyBorder="1"/>
    <xf numFmtId="0" fontId="10" fillId="0" borderId="28" xfId="0" applyFont="1" applyBorder="1"/>
    <xf numFmtId="0" fontId="4" fillId="0" borderId="0" xfId="0" applyFont="1" applyFill="1" applyBorder="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0" xfId="0" applyFont="1" applyFill="1" applyBorder="1" applyAlignment="1">
      <alignment vertical="center" wrapText="1"/>
    </xf>
    <xf numFmtId="0" fontId="4" fillId="0" borderId="9" xfId="0" applyFont="1" applyFill="1" applyBorder="1" applyAlignment="1">
      <alignment vertical="center" wrapText="1"/>
    </xf>
    <xf numFmtId="0" fontId="4" fillId="13" borderId="0" xfId="0" applyFont="1" applyFill="1" applyBorder="1" applyAlignment="1">
      <alignment horizontal="right"/>
    </xf>
    <xf numFmtId="3" fontId="4" fillId="13" borderId="0" xfId="0" applyNumberFormat="1" applyFont="1" applyFill="1" applyBorder="1"/>
    <xf numFmtId="0" fontId="8" fillId="12" borderId="6" xfId="0" applyFont="1" applyFill="1" applyBorder="1" applyAlignment="1">
      <alignment vertical="center" wrapText="1"/>
    </xf>
    <xf numFmtId="0" fontId="3" fillId="2" borderId="7" xfId="0" applyFont="1" applyFill="1" applyBorder="1" applyAlignment="1">
      <alignment horizontal="left" vertical="top"/>
    </xf>
    <xf numFmtId="0" fontId="3" fillId="0" borderId="8" xfId="0" applyFont="1" applyBorder="1" applyAlignment="1">
      <alignment vertical="top" wrapText="1"/>
    </xf>
    <xf numFmtId="0" fontId="8" fillId="12" borderId="9" xfId="0" applyFont="1" applyFill="1" applyBorder="1" applyAlignment="1">
      <alignment vertical="center" wrapText="1"/>
    </xf>
    <xf numFmtId="0" fontId="15" fillId="0" borderId="0" xfId="0" applyFont="1" applyAlignment="1">
      <alignment horizontal="left" wrapText="1"/>
    </xf>
    <xf numFmtId="0" fontId="37" fillId="14" borderId="33" xfId="298" applyFont="1" applyAlignment="1">
      <alignment horizontal="left" vertical="center" wrapText="1"/>
    </xf>
    <xf numFmtId="0" fontId="6" fillId="4" borderId="13" xfId="128" applyFill="1" applyBorder="1" applyAlignment="1">
      <alignment horizontal="left" wrapText="1"/>
    </xf>
    <xf numFmtId="4" fontId="12" fillId="4" borderId="23" xfId="0" applyNumberFormat="1" applyFont="1" applyFill="1" applyBorder="1" applyAlignment="1">
      <alignment horizontal="left" wrapText="1"/>
    </xf>
    <xf numFmtId="166" fontId="12" fillId="4" borderId="23" xfId="0" applyNumberFormat="1" applyFont="1" applyFill="1" applyBorder="1" applyAlignment="1">
      <alignment horizontal="left" wrapText="1"/>
    </xf>
    <xf numFmtId="166" fontId="12" fillId="4" borderId="16" xfId="0" applyNumberFormat="1" applyFont="1" applyFill="1" applyBorder="1" applyAlignment="1">
      <alignment horizontal="left" wrapText="1"/>
    </xf>
    <xf numFmtId="3" fontId="12" fillId="4" borderId="23" xfId="0" applyNumberFormat="1" applyFont="1" applyFill="1" applyBorder="1" applyAlignment="1">
      <alignment horizontal="left" wrapText="1"/>
    </xf>
    <xf numFmtId="3" fontId="12" fillId="4" borderId="15" xfId="0" applyNumberFormat="1" applyFont="1" applyFill="1" applyBorder="1" applyAlignment="1">
      <alignment horizontal="left" wrapText="1"/>
    </xf>
    <xf numFmtId="167" fontId="12" fillId="4" borderId="15" xfId="0" applyNumberFormat="1" applyFont="1" applyFill="1" applyBorder="1" applyAlignment="1">
      <alignment horizontal="left" wrapText="1"/>
    </xf>
    <xf numFmtId="165" fontId="12" fillId="4" borderId="15" xfId="0" applyNumberFormat="1" applyFont="1" applyFill="1" applyBorder="1" applyAlignment="1">
      <alignment horizontal="left"/>
    </xf>
    <xf numFmtId="0" fontId="12" fillId="5" borderId="14" xfId="0" applyFont="1" applyFill="1" applyBorder="1" applyAlignment="1">
      <alignment horizontal="left" vertical="center" wrapText="1"/>
    </xf>
    <xf numFmtId="3" fontId="12" fillId="4" borderId="29" xfId="0" applyNumberFormat="1" applyFont="1" applyFill="1" applyBorder="1" applyAlignment="1">
      <alignment horizontal="left" vertical="center"/>
    </xf>
    <xf numFmtId="168" fontId="12" fillId="4" borderId="29" xfId="0" applyNumberFormat="1" applyFont="1" applyFill="1" applyBorder="1" applyAlignment="1">
      <alignment horizontal="left" vertical="center"/>
    </xf>
    <xf numFmtId="1" fontId="3" fillId="0" borderId="1" xfId="0" applyNumberFormat="1" applyFont="1" applyFill="1" applyBorder="1" applyAlignment="1">
      <alignment vertical="center" wrapText="1"/>
    </xf>
    <xf numFmtId="0" fontId="40" fillId="10" borderId="8" xfId="0" applyFont="1" applyFill="1" applyBorder="1"/>
    <xf numFmtId="171" fontId="3" fillId="0" borderId="6" xfId="302" applyNumberFormat="1" applyFont="1" applyBorder="1" applyAlignment="1">
      <alignment vertical="center" wrapText="1"/>
    </xf>
    <xf numFmtId="171" fontId="3" fillId="0" borderId="0" xfId="302" applyNumberFormat="1" applyFont="1"/>
    <xf numFmtId="3" fontId="3" fillId="0" borderId="0" xfId="0" applyNumberFormat="1" applyFont="1"/>
    <xf numFmtId="171" fontId="3" fillId="0" borderId="0" xfId="0" applyNumberFormat="1" applyFont="1"/>
    <xf numFmtId="0" fontId="4" fillId="0" borderId="12" xfId="0" applyFont="1" applyBorder="1"/>
    <xf numFmtId="171" fontId="4" fillId="0" borderId="12" xfId="302" applyNumberFormat="1" applyFont="1" applyBorder="1"/>
    <xf numFmtId="169" fontId="3" fillId="0" borderId="0" xfId="0" applyNumberFormat="1" applyFont="1"/>
    <xf numFmtId="0" fontId="41" fillId="0" borderId="0" xfId="0" applyFont="1"/>
    <xf numFmtId="0" fontId="42" fillId="0" borderId="0" xfId="0" applyFont="1" applyAlignment="1">
      <alignment horizontal="right"/>
    </xf>
    <xf numFmtId="3" fontId="42" fillId="0" borderId="0" xfId="0" applyNumberFormat="1" applyFont="1"/>
    <xf numFmtId="171" fontId="3" fillId="0" borderId="0" xfId="302" applyNumberFormat="1" applyFont="1" applyBorder="1" applyAlignment="1">
      <alignment vertical="center" wrapText="1"/>
    </xf>
    <xf numFmtId="0" fontId="3" fillId="0" borderId="0" xfId="0" applyFont="1" applyAlignment="1"/>
    <xf numFmtId="0" fontId="0" fillId="0" borderId="2" xfId="0" applyBorder="1"/>
    <xf numFmtId="0" fontId="3" fillId="0" borderId="7" xfId="0" applyFont="1" applyBorder="1"/>
    <xf numFmtId="0" fontId="3" fillId="0" borderId="2" xfId="0" applyFont="1" applyBorder="1"/>
    <xf numFmtId="0" fontId="3" fillId="0" borderId="1" xfId="0" applyFont="1" applyBorder="1"/>
    <xf numFmtId="0" fontId="44" fillId="0" borderId="0" xfId="0" applyFont="1" applyFill="1" applyBorder="1" applyAlignment="1">
      <alignment vertical="center" wrapText="1"/>
    </xf>
    <xf numFmtId="171" fontId="44" fillId="0" borderId="0" xfId="302" applyNumberFormat="1" applyFont="1" applyBorder="1" applyAlignment="1">
      <alignment vertical="center" wrapText="1"/>
    </xf>
    <xf numFmtId="0" fontId="43" fillId="0" borderId="0" xfId="0" applyFont="1" applyBorder="1"/>
    <xf numFmtId="0" fontId="44" fillId="0" borderId="0" xfId="0" applyFont="1" applyBorder="1"/>
    <xf numFmtId="0" fontId="45" fillId="0" borderId="0" xfId="0" applyFont="1" applyFill="1" applyBorder="1" applyAlignment="1">
      <alignment vertical="center" wrapText="1"/>
    </xf>
    <xf numFmtId="171" fontId="45" fillId="0" borderId="0" xfId="0" applyNumberFormat="1" applyFont="1" applyBorder="1"/>
    <xf numFmtId="3" fontId="44" fillId="0" borderId="0" xfId="0" applyNumberFormat="1" applyFont="1" applyBorder="1"/>
    <xf numFmtId="0" fontId="44" fillId="0" borderId="0" xfId="0" applyFont="1" applyBorder="1" applyAlignment="1">
      <alignment vertical="center" wrapText="1"/>
    </xf>
    <xf numFmtId="0" fontId="12" fillId="4" borderId="19" xfId="0" applyNumberFormat="1" applyFont="1" applyFill="1" applyBorder="1" applyAlignment="1">
      <alignment horizontal="left" wrapText="1"/>
    </xf>
    <xf numFmtId="0" fontId="0" fillId="0" borderId="0" xfId="0" applyAlignment="1">
      <alignment vertical="center"/>
    </xf>
    <xf numFmtId="0" fontId="12" fillId="10" borderId="35" xfId="0" applyFont="1" applyFill="1" applyBorder="1" applyAlignment="1">
      <alignment horizontal="left" wrapText="1"/>
    </xf>
    <xf numFmtId="0" fontId="12" fillId="10" borderId="36" xfId="0" applyFont="1" applyFill="1" applyBorder="1" applyAlignment="1">
      <alignment horizontal="left" wrapText="1"/>
    </xf>
    <xf numFmtId="0" fontId="12" fillId="5" borderId="15"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0" borderId="3" xfId="0" applyFont="1" applyBorder="1" applyAlignment="1">
      <alignment horizontal="left"/>
    </xf>
    <xf numFmtId="0" fontId="0" fillId="0" borderId="3" xfId="0" applyBorder="1" applyAlignment="1"/>
    <xf numFmtId="0" fontId="10" fillId="0" borderId="2" xfId="0" applyFont="1" applyBorder="1" applyAlignment="1">
      <alignment vertical="center" wrapText="1"/>
    </xf>
    <xf numFmtId="0" fontId="0" fillId="0" borderId="5" xfId="0" applyBorder="1" applyAlignment="1"/>
    <xf numFmtId="0" fontId="10" fillId="0" borderId="2" xfId="0" applyFont="1" applyBorder="1" applyAlignment="1"/>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28" xfId="0" applyFont="1" applyBorder="1" applyAlignment="1">
      <alignment horizontal="left" vertical="center" wrapText="1"/>
    </xf>
    <xf numFmtId="0" fontId="3" fillId="0" borderId="34" xfId="0" applyFont="1" applyBorder="1" applyAlignment="1">
      <alignment horizontal="left" vertical="center" wrapText="1"/>
    </xf>
    <xf numFmtId="0" fontId="3" fillId="0" borderId="30" xfId="0" applyFont="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3" fontId="15" fillId="0" borderId="0" xfId="0" applyNumberFormat="1" applyFont="1" applyAlignment="1">
      <alignment vertical="center"/>
    </xf>
    <xf numFmtId="0" fontId="0" fillId="0" borderId="0" xfId="0" applyAlignment="1">
      <alignment vertical="center"/>
    </xf>
  </cellXfs>
  <cellStyles count="303">
    <cellStyle name="Comma" xfId="302"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Milliers 390" xfId="301" xr:uid="{00000000-0005-0000-0000-00002A010000}"/>
    <cellStyle name="Normal" xfId="0" builtinId="0"/>
    <cellStyle name="Normal 32" xfId="299" xr:uid="{00000000-0005-0000-0000-00002C010000}"/>
    <cellStyle name="Normal 5" xfId="300" xr:uid="{00000000-0005-0000-0000-00002D010000}"/>
    <cellStyle name="Output" xfId="298" builtinId="21"/>
  </cellStyles>
  <dxfs count="2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67236</xdr:colOff>
      <xdr:row>78</xdr:row>
      <xdr:rowOff>67236</xdr:rowOff>
    </xdr:from>
    <xdr:to>
      <xdr:col>4</xdr:col>
      <xdr:colOff>201706</xdr:colOff>
      <xdr:row>78</xdr:row>
      <xdr:rowOff>134471</xdr:rowOff>
    </xdr:to>
    <xdr:sp macro="" textlink="">
      <xdr:nvSpPr>
        <xdr:cNvPr id="2" name="Flèche droite 1">
          <a:extLst>
            <a:ext uri="{FF2B5EF4-FFF2-40B4-BE49-F238E27FC236}">
              <a16:creationId xmlns:a16="http://schemas.microsoft.com/office/drawing/2014/main" id="{00000000-0008-0000-0300-000002000000}"/>
            </a:ext>
          </a:extLst>
        </xdr:cNvPr>
        <xdr:cNvSpPr/>
      </xdr:nvSpPr>
      <xdr:spPr>
        <a:xfrm>
          <a:off x="8023412" y="18713824"/>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62752</xdr:colOff>
      <xdr:row>79</xdr:row>
      <xdr:rowOff>62754</xdr:rowOff>
    </xdr:from>
    <xdr:to>
      <xdr:col>4</xdr:col>
      <xdr:colOff>197222</xdr:colOff>
      <xdr:row>79</xdr:row>
      <xdr:rowOff>129989</xdr:rowOff>
    </xdr:to>
    <xdr:sp macro="" textlink="">
      <xdr:nvSpPr>
        <xdr:cNvPr id="3" name="Flèche droite 2">
          <a:extLst>
            <a:ext uri="{FF2B5EF4-FFF2-40B4-BE49-F238E27FC236}">
              <a16:creationId xmlns:a16="http://schemas.microsoft.com/office/drawing/2014/main" id="{00000000-0008-0000-0300-000003000000}"/>
            </a:ext>
          </a:extLst>
        </xdr:cNvPr>
        <xdr:cNvSpPr/>
      </xdr:nvSpPr>
      <xdr:spPr>
        <a:xfrm>
          <a:off x="8018928" y="18911048"/>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69474</xdr:colOff>
      <xdr:row>80</xdr:row>
      <xdr:rowOff>91890</xdr:rowOff>
    </xdr:from>
    <xdr:to>
      <xdr:col>4</xdr:col>
      <xdr:colOff>203944</xdr:colOff>
      <xdr:row>80</xdr:row>
      <xdr:rowOff>159125</xdr:rowOff>
    </xdr:to>
    <xdr:sp macro="" textlink="">
      <xdr:nvSpPr>
        <xdr:cNvPr id="4" name="Flèche droite 3">
          <a:extLst>
            <a:ext uri="{FF2B5EF4-FFF2-40B4-BE49-F238E27FC236}">
              <a16:creationId xmlns:a16="http://schemas.microsoft.com/office/drawing/2014/main" id="{00000000-0008-0000-0300-000004000000}"/>
            </a:ext>
          </a:extLst>
        </xdr:cNvPr>
        <xdr:cNvSpPr/>
      </xdr:nvSpPr>
      <xdr:spPr>
        <a:xfrm>
          <a:off x="8025650" y="1914189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64990</xdr:colOff>
      <xdr:row>81</xdr:row>
      <xdr:rowOff>64996</xdr:rowOff>
    </xdr:from>
    <xdr:to>
      <xdr:col>4</xdr:col>
      <xdr:colOff>199460</xdr:colOff>
      <xdr:row>81</xdr:row>
      <xdr:rowOff>132231</xdr:rowOff>
    </xdr:to>
    <xdr:sp macro="" textlink="">
      <xdr:nvSpPr>
        <xdr:cNvPr id="5" name="Flèche droite 4">
          <a:extLst>
            <a:ext uri="{FF2B5EF4-FFF2-40B4-BE49-F238E27FC236}">
              <a16:creationId xmlns:a16="http://schemas.microsoft.com/office/drawing/2014/main" id="{00000000-0008-0000-0300-000005000000}"/>
            </a:ext>
          </a:extLst>
        </xdr:cNvPr>
        <xdr:cNvSpPr/>
      </xdr:nvSpPr>
      <xdr:spPr>
        <a:xfrm>
          <a:off x="8021166" y="19327908"/>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71712</xdr:colOff>
      <xdr:row>82</xdr:row>
      <xdr:rowOff>71720</xdr:rowOff>
    </xdr:from>
    <xdr:to>
      <xdr:col>4</xdr:col>
      <xdr:colOff>206182</xdr:colOff>
      <xdr:row>82</xdr:row>
      <xdr:rowOff>138955</xdr:rowOff>
    </xdr:to>
    <xdr:sp macro="" textlink="">
      <xdr:nvSpPr>
        <xdr:cNvPr id="6" name="Flèche droite 5">
          <a:extLst>
            <a:ext uri="{FF2B5EF4-FFF2-40B4-BE49-F238E27FC236}">
              <a16:creationId xmlns:a16="http://schemas.microsoft.com/office/drawing/2014/main" id="{00000000-0008-0000-0300-000006000000}"/>
            </a:ext>
          </a:extLst>
        </xdr:cNvPr>
        <xdr:cNvSpPr/>
      </xdr:nvSpPr>
      <xdr:spPr>
        <a:xfrm>
          <a:off x="8027888" y="19536338"/>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67236</xdr:colOff>
      <xdr:row>78</xdr:row>
      <xdr:rowOff>67236</xdr:rowOff>
    </xdr:from>
    <xdr:to>
      <xdr:col>4</xdr:col>
      <xdr:colOff>201706</xdr:colOff>
      <xdr:row>78</xdr:row>
      <xdr:rowOff>134471</xdr:rowOff>
    </xdr:to>
    <xdr:sp macro="" textlink="">
      <xdr:nvSpPr>
        <xdr:cNvPr id="17" name="Flèche droite 1">
          <a:extLst>
            <a:ext uri="{FF2B5EF4-FFF2-40B4-BE49-F238E27FC236}">
              <a16:creationId xmlns:a16="http://schemas.microsoft.com/office/drawing/2014/main" id="{00000000-0008-0000-0300-000011000000}"/>
            </a:ext>
          </a:extLst>
        </xdr:cNvPr>
        <xdr:cNvSpPr/>
      </xdr:nvSpPr>
      <xdr:spPr>
        <a:xfrm>
          <a:off x="8020611" y="1936488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62752</xdr:colOff>
      <xdr:row>79</xdr:row>
      <xdr:rowOff>62754</xdr:rowOff>
    </xdr:from>
    <xdr:to>
      <xdr:col>4</xdr:col>
      <xdr:colOff>197222</xdr:colOff>
      <xdr:row>79</xdr:row>
      <xdr:rowOff>129989</xdr:rowOff>
    </xdr:to>
    <xdr:sp macro="" textlink="">
      <xdr:nvSpPr>
        <xdr:cNvPr id="18" name="Flèche droite 2">
          <a:extLst>
            <a:ext uri="{FF2B5EF4-FFF2-40B4-BE49-F238E27FC236}">
              <a16:creationId xmlns:a16="http://schemas.microsoft.com/office/drawing/2014/main" id="{00000000-0008-0000-0300-000012000000}"/>
            </a:ext>
          </a:extLst>
        </xdr:cNvPr>
        <xdr:cNvSpPr/>
      </xdr:nvSpPr>
      <xdr:spPr>
        <a:xfrm>
          <a:off x="8016127" y="19560429"/>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69474</xdr:colOff>
      <xdr:row>80</xdr:row>
      <xdr:rowOff>91890</xdr:rowOff>
    </xdr:from>
    <xdr:to>
      <xdr:col>4</xdr:col>
      <xdr:colOff>203944</xdr:colOff>
      <xdr:row>80</xdr:row>
      <xdr:rowOff>159125</xdr:rowOff>
    </xdr:to>
    <xdr:sp macro="" textlink="">
      <xdr:nvSpPr>
        <xdr:cNvPr id="19" name="Flèche droite 3">
          <a:extLst>
            <a:ext uri="{FF2B5EF4-FFF2-40B4-BE49-F238E27FC236}">
              <a16:creationId xmlns:a16="http://schemas.microsoft.com/office/drawing/2014/main" id="{00000000-0008-0000-0300-000013000000}"/>
            </a:ext>
          </a:extLst>
        </xdr:cNvPr>
        <xdr:cNvSpPr/>
      </xdr:nvSpPr>
      <xdr:spPr>
        <a:xfrm>
          <a:off x="8022849" y="1978959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64990</xdr:colOff>
      <xdr:row>81</xdr:row>
      <xdr:rowOff>64996</xdr:rowOff>
    </xdr:from>
    <xdr:to>
      <xdr:col>4</xdr:col>
      <xdr:colOff>199460</xdr:colOff>
      <xdr:row>81</xdr:row>
      <xdr:rowOff>132231</xdr:rowOff>
    </xdr:to>
    <xdr:sp macro="" textlink="">
      <xdr:nvSpPr>
        <xdr:cNvPr id="20" name="Flèche droite 4">
          <a:extLst>
            <a:ext uri="{FF2B5EF4-FFF2-40B4-BE49-F238E27FC236}">
              <a16:creationId xmlns:a16="http://schemas.microsoft.com/office/drawing/2014/main" id="{00000000-0008-0000-0300-000014000000}"/>
            </a:ext>
          </a:extLst>
        </xdr:cNvPr>
        <xdr:cNvSpPr/>
      </xdr:nvSpPr>
      <xdr:spPr>
        <a:xfrm>
          <a:off x="8018365" y="19962721"/>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71712</xdr:colOff>
      <xdr:row>82</xdr:row>
      <xdr:rowOff>71720</xdr:rowOff>
    </xdr:from>
    <xdr:to>
      <xdr:col>4</xdr:col>
      <xdr:colOff>206182</xdr:colOff>
      <xdr:row>82</xdr:row>
      <xdr:rowOff>138955</xdr:rowOff>
    </xdr:to>
    <xdr:sp macro="" textlink="">
      <xdr:nvSpPr>
        <xdr:cNvPr id="21" name="Flèche droite 5">
          <a:extLst>
            <a:ext uri="{FF2B5EF4-FFF2-40B4-BE49-F238E27FC236}">
              <a16:creationId xmlns:a16="http://schemas.microsoft.com/office/drawing/2014/main" id="{00000000-0008-0000-0300-000015000000}"/>
            </a:ext>
          </a:extLst>
        </xdr:cNvPr>
        <xdr:cNvSpPr/>
      </xdr:nvSpPr>
      <xdr:spPr>
        <a:xfrm>
          <a:off x="8025087" y="2016947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capitalafrique.com/cnitie.ci/files/upload/Rapport_-_Conciliation_ITIE_CI_2013_signed_version.pdf" TargetMode="External"/><Relationship Id="rId1" Type="http://schemas.openxmlformats.org/officeDocument/2006/relationships/hyperlink" Target="mailto:Karim.Lourimi@moorestephens.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6"/>
  <sheetViews>
    <sheetView showGridLines="0" showRowColHeaders="0" zoomScaleNormal="100" zoomScalePageLayoutView="150" workbookViewId="0">
      <selection activeCell="AP15" sqref="AP15"/>
    </sheetView>
  </sheetViews>
  <sheetFormatPr defaultColWidth="3.5" defaultRowHeight="24" customHeight="1"/>
  <cols>
    <col min="1" max="1" width="3.5" style="39"/>
    <col min="2" max="2" width="3.5" style="39" customWidth="1"/>
    <col min="3" max="16384" width="3.5" style="39"/>
  </cols>
  <sheetData>
    <row r="1" spans="2:25" ht="15.9" customHeight="1"/>
    <row r="2" spans="2:25" ht="21">
      <c r="B2" s="89" t="s">
        <v>108</v>
      </c>
      <c r="C2" s="45"/>
      <c r="D2" s="45"/>
      <c r="E2" s="45"/>
      <c r="F2" s="45"/>
      <c r="G2" s="45"/>
      <c r="H2" s="45"/>
      <c r="I2" s="45"/>
      <c r="J2" s="45"/>
      <c r="K2" s="45"/>
      <c r="L2" s="45"/>
      <c r="M2" s="45"/>
      <c r="N2" s="45"/>
      <c r="O2" s="45"/>
      <c r="P2" s="45"/>
      <c r="Q2" s="45"/>
      <c r="R2" s="45"/>
      <c r="S2" s="35"/>
      <c r="T2" s="35"/>
      <c r="U2" s="35"/>
      <c r="V2" s="35"/>
      <c r="W2" s="35"/>
      <c r="X2" s="35"/>
      <c r="Y2" s="35"/>
    </row>
    <row r="3" spans="2:25" ht="15.9" customHeight="1">
      <c r="B3" s="90" t="s">
        <v>190</v>
      </c>
      <c r="C3" s="40"/>
      <c r="D3" s="40"/>
      <c r="E3" s="40"/>
      <c r="F3" s="40"/>
      <c r="G3" s="40"/>
      <c r="H3" s="40"/>
      <c r="I3" s="40"/>
      <c r="J3" s="37"/>
      <c r="K3" s="37"/>
      <c r="L3" s="37"/>
      <c r="M3" s="37"/>
      <c r="N3" s="37"/>
      <c r="O3" s="37"/>
      <c r="P3" s="37"/>
      <c r="Q3" s="37"/>
      <c r="R3" s="37"/>
      <c r="S3" s="37"/>
      <c r="T3" s="37"/>
      <c r="U3" s="37"/>
      <c r="V3" s="37"/>
      <c r="W3" s="37"/>
      <c r="X3" s="37"/>
      <c r="Y3" s="37"/>
    </row>
    <row r="4" spans="2:25" ht="15.9" customHeight="1">
      <c r="B4" s="36"/>
      <c r="C4" s="37"/>
      <c r="D4" s="37"/>
      <c r="E4" s="37"/>
      <c r="F4" s="37"/>
      <c r="G4" s="37"/>
      <c r="H4" s="37"/>
      <c r="I4" s="37"/>
      <c r="J4" s="37"/>
      <c r="K4" s="37"/>
      <c r="L4" s="37"/>
      <c r="M4" s="37"/>
      <c r="N4" s="37"/>
      <c r="O4" s="37"/>
      <c r="P4" s="37"/>
      <c r="Q4" s="37"/>
      <c r="R4" s="37"/>
      <c r="S4" s="37"/>
      <c r="T4" s="37"/>
      <c r="U4" s="37"/>
      <c r="V4" s="37"/>
      <c r="W4" s="37"/>
      <c r="X4" s="37"/>
      <c r="Y4" s="37"/>
    </row>
    <row r="5" spans="2:25" ht="15.9" customHeight="1">
      <c r="B5" s="91" t="s">
        <v>109</v>
      </c>
      <c r="C5" s="37"/>
      <c r="D5" s="37"/>
      <c r="E5" s="37"/>
      <c r="F5" s="37"/>
      <c r="G5" s="37"/>
      <c r="H5" s="37"/>
      <c r="I5" s="37"/>
      <c r="J5" s="37"/>
      <c r="K5" s="37"/>
      <c r="L5" s="37"/>
      <c r="M5" s="37"/>
      <c r="N5" s="37"/>
      <c r="O5" s="37"/>
      <c r="P5" s="37"/>
      <c r="Q5" s="37"/>
      <c r="R5" s="37"/>
      <c r="S5" s="37"/>
      <c r="T5" s="37"/>
      <c r="U5" s="37"/>
      <c r="V5" s="37"/>
      <c r="W5" s="37"/>
      <c r="X5" s="37"/>
      <c r="Y5" s="37"/>
    </row>
    <row r="6" spans="2:25" ht="15.9" customHeight="1">
      <c r="B6" s="36"/>
      <c r="C6" s="36"/>
      <c r="D6" s="36"/>
      <c r="E6" s="36"/>
      <c r="F6" s="36"/>
      <c r="G6" s="36"/>
      <c r="H6" s="36"/>
      <c r="I6" s="36"/>
      <c r="J6" s="36"/>
      <c r="K6" s="36"/>
      <c r="L6" s="36"/>
      <c r="M6" s="36"/>
      <c r="N6" s="36"/>
      <c r="O6" s="36"/>
      <c r="P6" s="36"/>
      <c r="Q6" s="36"/>
      <c r="R6" s="36"/>
      <c r="S6" s="36"/>
      <c r="T6" s="36"/>
      <c r="U6" s="36"/>
      <c r="V6" s="36"/>
      <c r="W6" s="36"/>
      <c r="X6" s="36"/>
      <c r="Y6" s="36"/>
    </row>
    <row r="7" spans="2:25" ht="15.9" customHeight="1">
      <c r="B7" s="85" t="s">
        <v>110</v>
      </c>
      <c r="C7" s="40"/>
      <c r="D7" s="40"/>
      <c r="E7" s="40"/>
      <c r="F7" s="40"/>
      <c r="G7" s="40"/>
      <c r="H7" s="40"/>
      <c r="I7" s="40"/>
      <c r="J7" s="40"/>
      <c r="K7" s="40"/>
      <c r="L7" s="40"/>
      <c r="M7" s="40"/>
      <c r="N7" s="40"/>
      <c r="O7" s="40"/>
      <c r="P7" s="40"/>
      <c r="Q7" s="40"/>
      <c r="R7" s="40"/>
      <c r="S7" s="40"/>
      <c r="T7" s="40"/>
      <c r="U7" s="40"/>
      <c r="V7" s="40"/>
      <c r="W7" s="40"/>
      <c r="X7" s="40"/>
      <c r="Y7" s="40"/>
    </row>
    <row r="8" spans="2:25" ht="15.9" customHeight="1">
      <c r="B8" s="40"/>
      <c r="C8" s="40"/>
      <c r="D8" s="40"/>
      <c r="E8" s="40"/>
      <c r="F8" s="40"/>
      <c r="G8" s="40"/>
      <c r="H8" s="40"/>
      <c r="I8" s="40"/>
      <c r="J8" s="40"/>
      <c r="K8" s="40"/>
      <c r="L8" s="40"/>
      <c r="M8" s="40"/>
      <c r="N8" s="40"/>
      <c r="O8" s="40"/>
      <c r="P8" s="40"/>
      <c r="Q8" s="40"/>
      <c r="R8" s="40"/>
      <c r="S8" s="40"/>
      <c r="T8" s="40"/>
      <c r="U8" s="40"/>
      <c r="V8" s="40"/>
      <c r="W8" s="40"/>
      <c r="X8" s="40"/>
      <c r="Y8" s="40"/>
    </row>
    <row r="9" spans="2:25" ht="15.9" customHeight="1">
      <c r="B9" s="91" t="s">
        <v>191</v>
      </c>
      <c r="C9" s="41"/>
      <c r="D9" s="41"/>
      <c r="E9" s="41"/>
      <c r="F9" s="41"/>
      <c r="G9" s="41"/>
      <c r="H9" s="41"/>
      <c r="I9" s="41"/>
      <c r="J9" s="41"/>
      <c r="K9" s="41"/>
      <c r="L9" s="41"/>
      <c r="M9" s="41"/>
      <c r="N9" s="41"/>
      <c r="O9" s="41"/>
      <c r="P9" s="41"/>
      <c r="Q9" s="41"/>
      <c r="R9" s="41"/>
      <c r="S9" s="41"/>
      <c r="T9" s="41"/>
      <c r="U9" s="41"/>
      <c r="V9" s="41"/>
      <c r="W9" s="41"/>
      <c r="X9" s="41"/>
      <c r="Y9" s="41"/>
    </row>
    <row r="10" spans="2:25" ht="15.9" customHeight="1">
      <c r="B10" s="91" t="s">
        <v>41</v>
      </c>
      <c r="C10" s="41"/>
      <c r="D10" s="41"/>
      <c r="E10" s="41"/>
      <c r="F10" s="41"/>
      <c r="G10" s="41"/>
      <c r="H10" s="41"/>
      <c r="I10" s="41"/>
      <c r="J10" s="41"/>
      <c r="K10" s="41"/>
      <c r="L10" s="41"/>
      <c r="M10" s="41"/>
      <c r="N10" s="41"/>
      <c r="O10" s="41"/>
      <c r="P10" s="41"/>
      <c r="Q10" s="41"/>
      <c r="R10" s="41"/>
      <c r="S10" s="41"/>
      <c r="T10" s="41"/>
      <c r="U10" s="41"/>
      <c r="V10" s="41"/>
      <c r="W10" s="41"/>
      <c r="X10" s="41"/>
      <c r="Y10" s="41"/>
    </row>
    <row r="11" spans="2:25" ht="15.9" customHeight="1">
      <c r="B11" s="41"/>
      <c r="C11" s="41"/>
      <c r="D11" s="41"/>
      <c r="E11" s="41"/>
      <c r="F11" s="41"/>
      <c r="G11" s="41"/>
      <c r="H11" s="41"/>
      <c r="I11" s="41"/>
      <c r="J11" s="41"/>
      <c r="K11" s="41"/>
      <c r="L11" s="41"/>
      <c r="M11" s="41"/>
      <c r="N11" s="41"/>
      <c r="O11" s="41"/>
      <c r="P11" s="41"/>
      <c r="Q11" s="41"/>
      <c r="R11" s="41"/>
      <c r="S11" s="41"/>
      <c r="T11" s="41"/>
      <c r="U11" s="41"/>
      <c r="V11" s="41"/>
      <c r="W11" s="41"/>
      <c r="X11" s="41"/>
      <c r="Y11" s="41"/>
    </row>
    <row r="12" spans="2:25" ht="15.9" customHeight="1">
      <c r="B12" s="87" t="s">
        <v>136</v>
      </c>
      <c r="C12" s="86"/>
      <c r="D12" s="86"/>
      <c r="E12" s="41"/>
      <c r="F12" s="41"/>
      <c r="G12" s="41"/>
      <c r="H12" s="41"/>
      <c r="I12" s="41"/>
      <c r="J12" s="41"/>
      <c r="K12" s="41"/>
      <c r="L12" s="41"/>
      <c r="M12" s="41"/>
      <c r="N12" s="41"/>
      <c r="O12" s="41"/>
      <c r="P12" s="41"/>
      <c r="Q12" s="41"/>
      <c r="R12" s="41"/>
      <c r="S12" s="41"/>
      <c r="T12" s="41"/>
      <c r="U12" s="41"/>
      <c r="V12" s="41"/>
      <c r="W12" s="41"/>
      <c r="X12" s="41"/>
      <c r="Y12" s="41"/>
    </row>
    <row r="13" spans="2:25" ht="15.9" customHeight="1">
      <c r="B13" s="91" t="s">
        <v>134</v>
      </c>
      <c r="C13" s="41"/>
      <c r="D13" s="41"/>
      <c r="E13" s="41"/>
      <c r="F13" s="41"/>
      <c r="G13" s="41"/>
      <c r="H13" s="41"/>
      <c r="I13" s="41"/>
      <c r="J13" s="41"/>
      <c r="K13" s="41"/>
      <c r="L13" s="41"/>
      <c r="M13" s="41"/>
      <c r="N13" s="41"/>
      <c r="O13" s="41"/>
      <c r="P13" s="41"/>
      <c r="Q13" s="41"/>
      <c r="R13" s="41"/>
      <c r="S13" s="41"/>
      <c r="T13" s="41"/>
      <c r="U13" s="41"/>
      <c r="V13" s="41"/>
      <c r="W13" s="41"/>
      <c r="X13" s="41"/>
      <c r="Y13" s="41"/>
    </row>
    <row r="14" spans="2:25" ht="15.9" customHeight="1">
      <c r="B14" s="91" t="s">
        <v>135</v>
      </c>
      <c r="C14" s="41"/>
      <c r="D14" s="41"/>
      <c r="E14" s="41"/>
      <c r="F14" s="41"/>
      <c r="G14" s="41"/>
      <c r="H14" s="41"/>
      <c r="I14" s="41"/>
      <c r="J14" s="41"/>
      <c r="K14" s="41"/>
      <c r="L14" s="41"/>
      <c r="M14" s="41"/>
      <c r="N14" s="41"/>
      <c r="O14" s="41"/>
      <c r="P14" s="41"/>
      <c r="Q14" s="41"/>
      <c r="R14" s="41"/>
      <c r="S14" s="41"/>
      <c r="T14" s="41"/>
      <c r="U14" s="41"/>
      <c r="V14" s="41"/>
      <c r="W14" s="41"/>
      <c r="X14" s="41"/>
      <c r="Y14" s="41"/>
    </row>
    <row r="15" spans="2:25" ht="15.9" customHeight="1">
      <c r="B15" s="91" t="s">
        <v>140</v>
      </c>
      <c r="C15" s="41"/>
      <c r="D15" s="41"/>
      <c r="E15" s="41"/>
      <c r="F15" s="41"/>
      <c r="G15" s="41"/>
      <c r="H15" s="41"/>
      <c r="I15" s="41"/>
      <c r="J15" s="41"/>
      <c r="K15" s="41"/>
      <c r="L15" s="41"/>
      <c r="M15" s="41"/>
      <c r="N15" s="41"/>
      <c r="O15" s="41"/>
      <c r="P15" s="41"/>
      <c r="Q15" s="41"/>
      <c r="R15" s="41"/>
      <c r="S15" s="41"/>
      <c r="T15" s="41"/>
      <c r="U15" s="41"/>
      <c r="V15" s="41"/>
      <c r="W15" s="41"/>
      <c r="X15" s="41"/>
      <c r="Y15" s="41"/>
    </row>
    <row r="16" spans="2:25" ht="15.9" customHeight="1">
      <c r="B16" s="41"/>
      <c r="C16" s="41"/>
      <c r="D16" s="41"/>
      <c r="E16" s="41"/>
      <c r="F16" s="41"/>
      <c r="G16" s="41"/>
      <c r="H16" s="41"/>
      <c r="I16" s="41"/>
      <c r="J16" s="41"/>
      <c r="K16" s="41"/>
      <c r="L16" s="41"/>
      <c r="M16" s="41"/>
      <c r="N16" s="41"/>
      <c r="O16" s="41"/>
      <c r="P16" s="41"/>
      <c r="Q16" s="41"/>
      <c r="R16" s="41"/>
      <c r="S16" s="41"/>
      <c r="T16" s="41"/>
      <c r="U16" s="41"/>
      <c r="V16" s="41"/>
      <c r="W16" s="41"/>
      <c r="X16" s="41"/>
      <c r="Y16" s="41"/>
    </row>
    <row r="17" spans="2:25" ht="15.9" customHeight="1">
      <c r="B17" s="88" t="s">
        <v>42</v>
      </c>
      <c r="C17" s="42"/>
      <c r="D17" s="42"/>
      <c r="E17" s="42"/>
      <c r="F17" s="42"/>
      <c r="G17" s="42"/>
      <c r="H17" s="42"/>
      <c r="I17" s="42"/>
      <c r="J17" s="42"/>
      <c r="K17" s="42"/>
      <c r="L17" s="42"/>
      <c r="M17" s="42"/>
      <c r="N17" s="42"/>
      <c r="O17" s="42"/>
      <c r="P17" s="42"/>
      <c r="Q17" s="42"/>
      <c r="R17" s="42"/>
      <c r="S17" s="42"/>
      <c r="T17" s="42"/>
      <c r="U17" s="42"/>
      <c r="V17" s="42"/>
      <c r="W17" s="42"/>
      <c r="X17" s="42"/>
      <c r="Y17" s="42"/>
    </row>
    <row r="18" spans="2:25" ht="15.9" customHeight="1">
      <c r="B18" s="92" t="s">
        <v>43</v>
      </c>
      <c r="C18" s="92"/>
      <c r="D18" s="92"/>
      <c r="E18" s="92"/>
      <c r="F18" s="92"/>
      <c r="G18" s="92"/>
      <c r="H18" s="92"/>
      <c r="I18" s="92"/>
      <c r="J18" s="92"/>
      <c r="K18" s="92"/>
      <c r="L18" s="92"/>
      <c r="M18" s="92"/>
      <c r="N18" s="92"/>
      <c r="O18" s="92"/>
      <c r="P18" s="92"/>
      <c r="Q18" s="92"/>
      <c r="R18" s="38"/>
      <c r="S18" s="38"/>
      <c r="T18" s="38"/>
      <c r="U18" s="38"/>
      <c r="V18" s="38"/>
      <c r="W18" s="38"/>
      <c r="X18" s="38"/>
      <c r="Y18" s="38"/>
    </row>
    <row r="19" spans="2:25" ht="15.9" customHeight="1">
      <c r="B19" s="43"/>
      <c r="C19" s="43"/>
      <c r="D19" s="43"/>
      <c r="E19" s="43"/>
      <c r="F19" s="43"/>
      <c r="G19" s="43"/>
      <c r="H19" s="43"/>
      <c r="I19" s="43"/>
      <c r="J19" s="43"/>
      <c r="K19" s="44"/>
      <c r="L19" s="44"/>
      <c r="M19" s="44"/>
      <c r="N19" s="44"/>
      <c r="O19" s="44"/>
      <c r="P19" s="44"/>
      <c r="Q19" s="44"/>
      <c r="R19" s="44"/>
      <c r="S19" s="44"/>
      <c r="T19" s="44"/>
      <c r="U19" s="44"/>
      <c r="V19" s="44"/>
      <c r="W19" s="44"/>
      <c r="X19" s="44"/>
      <c r="Y19" s="44"/>
    </row>
    <row r="20" spans="2:25" ht="15.9" customHeight="1">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2:25" ht="15.9" customHeight="1">
      <c r="B21" s="41" t="s">
        <v>181</v>
      </c>
      <c r="C21" s="41"/>
      <c r="D21" s="41"/>
      <c r="E21" s="41"/>
      <c r="F21" s="41"/>
      <c r="G21" s="41"/>
      <c r="H21" s="41"/>
      <c r="I21" s="41"/>
      <c r="J21" s="41"/>
      <c r="K21" s="41"/>
      <c r="L21" s="41"/>
      <c r="M21" s="41"/>
      <c r="N21" s="41"/>
      <c r="O21" s="41"/>
      <c r="P21" s="41"/>
      <c r="Q21" s="41"/>
      <c r="R21" s="41"/>
      <c r="S21" s="41"/>
      <c r="T21" s="41"/>
      <c r="U21" s="41"/>
      <c r="V21" s="41"/>
      <c r="W21" s="41"/>
      <c r="X21" s="41"/>
      <c r="Y21" s="41"/>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9" type="noConversion"/>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0"/>
  <sheetViews>
    <sheetView showGridLines="0" zoomScale="85" zoomScaleNormal="85" zoomScalePageLayoutView="150" workbookViewId="0"/>
  </sheetViews>
  <sheetFormatPr defaultColWidth="3.5" defaultRowHeight="24" customHeight="1"/>
  <cols>
    <col min="1" max="1" width="7" style="15" customWidth="1"/>
    <col min="2" max="2" width="53.3984375" style="15" customWidth="1"/>
    <col min="3" max="3" width="40" style="15" customWidth="1"/>
    <col min="4" max="4" width="60.3984375" style="15" customWidth="1"/>
    <col min="5" max="5" width="27.19921875" style="16" customWidth="1"/>
    <col min="6" max="16384" width="3.5" style="15"/>
  </cols>
  <sheetData>
    <row r="1" spans="2:5" ht="15.9" customHeight="1"/>
    <row r="2" spans="2:5" ht="24.9" customHeight="1">
      <c r="B2" s="17" t="s">
        <v>44</v>
      </c>
    </row>
    <row r="3" spans="2:5" ht="15.9" customHeight="1">
      <c r="B3" s="34" t="s">
        <v>2</v>
      </c>
    </row>
    <row r="4" spans="2:5" ht="15.9" customHeight="1" thickBot="1">
      <c r="D4" s="46" t="s">
        <v>187</v>
      </c>
      <c r="E4" s="127" t="s">
        <v>203</v>
      </c>
    </row>
    <row r="5" spans="2:5" ht="15.9" customHeight="1" thickTop="1">
      <c r="B5" s="19" t="s">
        <v>45</v>
      </c>
      <c r="C5" s="27"/>
      <c r="D5" s="51" t="s">
        <v>322</v>
      </c>
      <c r="E5" s="128"/>
    </row>
    <row r="6" spans="2:5" ht="15.9" customHeight="1">
      <c r="B6" s="21" t="s">
        <v>137</v>
      </c>
      <c r="C6" s="19" t="s">
        <v>46</v>
      </c>
      <c r="D6" s="52">
        <v>41275</v>
      </c>
      <c r="E6" s="128"/>
    </row>
    <row r="7" spans="2:5" ht="15.9" customHeight="1">
      <c r="B7" s="20"/>
      <c r="C7" s="19" t="s">
        <v>47</v>
      </c>
      <c r="D7" s="52">
        <v>41639</v>
      </c>
      <c r="E7" s="128"/>
    </row>
    <row r="8" spans="2:5" ht="15.9" customHeight="1">
      <c r="B8" s="19" t="s">
        <v>48</v>
      </c>
      <c r="C8" s="18"/>
      <c r="D8" s="53" t="s">
        <v>207</v>
      </c>
      <c r="E8" s="128"/>
    </row>
    <row r="9" spans="2:5" ht="15.9" customHeight="1">
      <c r="B9" s="19"/>
      <c r="C9" s="19"/>
      <c r="D9" s="52"/>
      <c r="E9" s="128"/>
    </row>
    <row r="10" spans="2:5" ht="15.9" customHeight="1">
      <c r="B10" s="19" t="s">
        <v>111</v>
      </c>
      <c r="C10" s="19"/>
      <c r="D10" s="52">
        <v>42368</v>
      </c>
      <c r="E10" s="128"/>
    </row>
    <row r="11" spans="2:5" ht="15.9" customHeight="1">
      <c r="B11" s="21" t="s">
        <v>115</v>
      </c>
      <c r="C11" s="19" t="s">
        <v>138</v>
      </c>
      <c r="D11" s="53" t="s">
        <v>204</v>
      </c>
      <c r="E11" s="128"/>
    </row>
    <row r="12" spans="2:5" ht="15.9" customHeight="1">
      <c r="B12" s="30" t="s">
        <v>49</v>
      </c>
      <c r="C12" s="19" t="s">
        <v>139</v>
      </c>
      <c r="D12" s="53" t="s">
        <v>204</v>
      </c>
      <c r="E12" s="128"/>
    </row>
    <row r="13" spans="2:5" ht="15.9" customHeight="1">
      <c r="B13" s="22"/>
      <c r="C13" s="19" t="s">
        <v>112</v>
      </c>
      <c r="D13" s="53" t="s">
        <v>204</v>
      </c>
      <c r="E13" s="128"/>
    </row>
    <row r="14" spans="2:5" ht="15.9" customHeight="1">
      <c r="B14" s="22"/>
      <c r="C14" s="19" t="s">
        <v>50</v>
      </c>
      <c r="D14" s="54" t="s">
        <v>106</v>
      </c>
      <c r="E14" s="128"/>
    </row>
    <row r="15" spans="2:5" ht="15.9" customHeight="1">
      <c r="B15" s="19"/>
      <c r="C15" s="19"/>
      <c r="D15" s="53"/>
      <c r="E15" s="128"/>
    </row>
    <row r="16" spans="2:5" ht="15.9" customHeight="1">
      <c r="B16" s="21" t="s">
        <v>113</v>
      </c>
      <c r="C16" s="19" t="s">
        <v>1</v>
      </c>
      <c r="D16" s="129" t="s">
        <v>301</v>
      </c>
      <c r="E16" s="128"/>
    </row>
    <row r="17" spans="2:5" ht="15.9" customHeight="1">
      <c r="B17" s="30" t="s">
        <v>52</v>
      </c>
      <c r="C17" s="19" t="s">
        <v>192</v>
      </c>
      <c r="D17" s="53" t="s">
        <v>0</v>
      </c>
      <c r="E17" s="128"/>
    </row>
    <row r="18" spans="2:5" ht="15.9" customHeight="1">
      <c r="C18" s="19" t="s">
        <v>51</v>
      </c>
      <c r="D18" s="54" t="s">
        <v>0</v>
      </c>
      <c r="E18" s="128"/>
    </row>
    <row r="19" spans="2:5" ht="15.9" customHeight="1">
      <c r="B19" s="19" t="s">
        <v>114</v>
      </c>
      <c r="C19" s="19"/>
      <c r="D19" s="53">
        <v>6</v>
      </c>
      <c r="E19" s="128"/>
    </row>
    <row r="20" spans="2:5" ht="15.9" customHeight="1">
      <c r="B20" s="19" t="s">
        <v>53</v>
      </c>
      <c r="C20" s="19"/>
      <c r="D20" s="53">
        <v>24</v>
      </c>
      <c r="E20" s="128"/>
    </row>
    <row r="21" spans="2:5" ht="15.9" customHeight="1">
      <c r="B21" s="21" t="s">
        <v>54</v>
      </c>
      <c r="C21" s="19" t="s">
        <v>56</v>
      </c>
      <c r="D21" s="52" t="s">
        <v>208</v>
      </c>
      <c r="E21" s="128"/>
    </row>
    <row r="22" spans="2:5" ht="15.9" customHeight="1">
      <c r="B22" s="20"/>
      <c r="C22" s="19" t="s">
        <v>57</v>
      </c>
      <c r="D22" s="53">
        <v>494.11099999999999</v>
      </c>
      <c r="E22" s="128"/>
    </row>
    <row r="23" spans="2:5" ht="15.9" customHeight="1">
      <c r="B23" s="21" t="s">
        <v>55</v>
      </c>
      <c r="C23" s="19" t="s">
        <v>58</v>
      </c>
      <c r="D23" s="53" t="s">
        <v>204</v>
      </c>
      <c r="E23" s="128"/>
    </row>
    <row r="24" spans="2:5" ht="15.9" customHeight="1">
      <c r="B24" s="22"/>
      <c r="C24" s="19" t="s">
        <v>59</v>
      </c>
      <c r="D24" s="53" t="s">
        <v>204</v>
      </c>
      <c r="E24" s="128"/>
    </row>
    <row r="25" spans="2:5" ht="15.9" customHeight="1">
      <c r="B25" s="22"/>
      <c r="C25" s="19" t="s">
        <v>60</v>
      </c>
      <c r="D25" s="53" t="s">
        <v>218</v>
      </c>
      <c r="E25" s="128"/>
    </row>
    <row r="26" spans="2:5" ht="15.9" customHeight="1">
      <c r="B26" s="22"/>
      <c r="C26" s="19"/>
      <c r="D26" s="54" t="s">
        <v>106</v>
      </c>
      <c r="E26" s="128"/>
    </row>
    <row r="27" spans="2:5" ht="15.9" customHeight="1">
      <c r="B27" s="19" t="s">
        <v>61</v>
      </c>
      <c r="C27" s="19"/>
      <c r="D27" s="54" t="s">
        <v>106</v>
      </c>
      <c r="E27" s="128"/>
    </row>
    <row r="28" spans="2:5" ht="15.9" customHeight="1">
      <c r="B28" s="22" t="s">
        <v>144</v>
      </c>
      <c r="C28" s="19" t="s">
        <v>141</v>
      </c>
      <c r="D28" s="53" t="s">
        <v>205</v>
      </c>
      <c r="E28" s="128"/>
    </row>
    <row r="29" spans="2:5" ht="15.9" customHeight="1">
      <c r="B29" s="22"/>
      <c r="C29" s="19" t="s">
        <v>142</v>
      </c>
      <c r="D29" s="53" t="s">
        <v>207</v>
      </c>
      <c r="E29" s="128"/>
    </row>
    <row r="30" spans="2:5" ht="15.9" customHeight="1">
      <c r="B30" s="18"/>
      <c r="C30" s="19" t="s">
        <v>143</v>
      </c>
      <c r="D30" s="129" t="s">
        <v>206</v>
      </c>
      <c r="E30" s="128"/>
    </row>
    <row r="31" spans="2:5" ht="15.9" customHeight="1">
      <c r="B31" s="22"/>
      <c r="C31" s="22"/>
      <c r="D31" s="29"/>
    </row>
    <row r="32" spans="2:5" ht="15.9" customHeight="1">
      <c r="B32" s="22"/>
      <c r="C32" s="22"/>
      <c r="D32" s="29"/>
    </row>
    <row r="33" spans="5:5" ht="15.9" customHeight="1"/>
    <row r="34" spans="5:5" ht="15.9" customHeight="1">
      <c r="E34" s="15"/>
    </row>
    <row r="35" spans="5:5" ht="15.9" customHeight="1">
      <c r="E35" s="15"/>
    </row>
    <row r="36" spans="5:5" ht="15.9" customHeight="1">
      <c r="E36" s="15"/>
    </row>
    <row r="37" spans="5:5" ht="15.9" customHeight="1">
      <c r="E37" s="15"/>
    </row>
    <row r="38" spans="5:5" ht="15.9" customHeight="1">
      <c r="E38" s="15"/>
    </row>
    <row r="39" spans="5:5" ht="15.9" customHeight="1">
      <c r="E39" s="15"/>
    </row>
    <row r="40" spans="5:5" ht="15.9" customHeight="1"/>
  </sheetData>
  <customSheetViews>
    <customSheetView guid="{219EA9BF-B677-D74C-A618-845A184D319B}" scale="150" showGridLines="0">
      <selection activeCell="D4" sqref="D4"/>
      <pageMargins left="0.7" right="0.7" top="0.75" bottom="0.75" header="0.3" footer="0.3"/>
      <pageSetup paperSize="9" orientation="portrait" horizontalDpi="4294967292" verticalDpi="4294967292"/>
    </customSheetView>
  </customSheetViews>
  <dataValidations count="2">
    <dataValidation allowBlank="1" sqref="D9:D10 D21 D6:D7" xr:uid="{00000000-0002-0000-0100-000000000000}"/>
    <dataValidation type="list" showInputMessage="1" showErrorMessage="1" errorTitle="Unvalid entry" error="_x000a_Veuillez sélectionner l’une des options suivantes:_x000a__x000a_Oui_x000a_Non_x000a_Non applicable" promptTitle="Sélectionner l'une des options" prompt="_x000a_Oui_x000a_Non_x000a_Non applicable" sqref="D11:D13 D23:D25" xr:uid="{00000000-0002-0000-0100-000001000000}">
      <formula1>"Oui,Non,Non applicable,&lt;sélectionner l'option&gt;"</formula1>
    </dataValidation>
  </dataValidations>
  <hyperlinks>
    <hyperlink ref="D30" r:id="rId1" xr:uid="{00000000-0004-0000-0100-000000000000}"/>
    <hyperlink ref="D16" r:id="rId2" xr:uid="{00000000-0004-0000-0100-000001000000}"/>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2"/>
  <sheetViews>
    <sheetView showGridLines="0" zoomScaleNormal="100" workbookViewId="0"/>
  </sheetViews>
  <sheetFormatPr defaultColWidth="3.5" defaultRowHeight="24" customHeight="1"/>
  <cols>
    <col min="1" max="1" width="3.5" style="15"/>
    <col min="2" max="2" width="63.09765625" style="15" customWidth="1"/>
    <col min="3" max="3" width="69.59765625" style="15" customWidth="1"/>
    <col min="4" max="5" width="32.5" style="15" customWidth="1"/>
    <col min="6" max="6" width="62.3984375" style="15" customWidth="1"/>
    <col min="7" max="7" width="51.5" style="16" customWidth="1"/>
    <col min="8" max="8" width="46.5" style="16" customWidth="1"/>
    <col min="9" max="16384" width="3.5" style="15"/>
  </cols>
  <sheetData>
    <row r="1" spans="2:8" ht="15.9" customHeight="1"/>
    <row r="2" spans="2:8" ht="21" customHeight="1">
      <c r="B2" s="17" t="s">
        <v>62</v>
      </c>
      <c r="C2" s="32"/>
    </row>
    <row r="3" spans="2:8" ht="15.9" customHeight="1">
      <c r="B3" s="31"/>
    </row>
    <row r="4" spans="2:8" ht="15.9" customHeight="1" thickBot="1">
      <c r="D4" s="46" t="s">
        <v>187</v>
      </c>
      <c r="E4" s="46" t="s">
        <v>149</v>
      </c>
      <c r="F4" s="46" t="s">
        <v>150</v>
      </c>
      <c r="G4" s="127" t="s">
        <v>203</v>
      </c>
      <c r="H4" s="23"/>
    </row>
    <row r="5" spans="2:8" ht="15.9" customHeight="1" thickTop="1">
      <c r="B5" s="21" t="s">
        <v>145</v>
      </c>
      <c r="C5" s="19" t="s">
        <v>193</v>
      </c>
      <c r="D5" s="132">
        <v>894.9</v>
      </c>
      <c r="E5" s="94" t="s">
        <v>314</v>
      </c>
      <c r="F5" s="99" t="s">
        <v>209</v>
      </c>
      <c r="G5" s="128"/>
    </row>
    <row r="6" spans="2:8" ht="15.9" customHeight="1">
      <c r="B6" s="30" t="s">
        <v>146</v>
      </c>
      <c r="C6" s="19" t="s">
        <v>194</v>
      </c>
      <c r="D6" s="131">
        <v>15077.6</v>
      </c>
      <c r="E6" s="94" t="s">
        <v>314</v>
      </c>
      <c r="F6" s="100" t="s">
        <v>209</v>
      </c>
      <c r="G6" s="128"/>
    </row>
    <row r="7" spans="2:8" ht="15.9" customHeight="1">
      <c r="B7" s="22"/>
      <c r="C7" s="19" t="s">
        <v>302</v>
      </c>
      <c r="D7" s="131">
        <v>246.1</v>
      </c>
      <c r="E7" s="94" t="s">
        <v>314</v>
      </c>
      <c r="F7" s="100" t="s">
        <v>210</v>
      </c>
      <c r="G7" s="128"/>
    </row>
    <row r="8" spans="2:8" ht="15.9" customHeight="1">
      <c r="B8" s="22"/>
      <c r="C8" s="19" t="s">
        <v>195</v>
      </c>
      <c r="D8" s="131">
        <v>2838.1</v>
      </c>
      <c r="E8" s="94" t="s">
        <v>314</v>
      </c>
      <c r="F8" s="100" t="s">
        <v>210</v>
      </c>
      <c r="G8" s="128"/>
    </row>
    <row r="9" spans="2:8" ht="15.9" customHeight="1">
      <c r="B9" s="22"/>
      <c r="C9" s="19" t="s">
        <v>196</v>
      </c>
      <c r="D9" s="131">
        <v>309.8</v>
      </c>
      <c r="E9" s="94" t="s">
        <v>314</v>
      </c>
      <c r="F9" s="100" t="s">
        <v>211</v>
      </c>
      <c r="G9" s="128"/>
    </row>
    <row r="10" spans="2:8" ht="15.9" customHeight="1">
      <c r="B10" s="22"/>
      <c r="C10" s="19" t="s">
        <v>197</v>
      </c>
      <c r="D10" s="131">
        <v>6338.8</v>
      </c>
      <c r="E10" s="94" t="s">
        <v>314</v>
      </c>
      <c r="F10" s="100" t="s">
        <v>211</v>
      </c>
      <c r="G10" s="128"/>
    </row>
    <row r="11" spans="2:8" ht="15.9" customHeight="1">
      <c r="B11" s="21" t="s">
        <v>182</v>
      </c>
      <c r="C11" s="19" t="s">
        <v>147</v>
      </c>
      <c r="D11" s="133">
        <v>9132866</v>
      </c>
      <c r="E11" s="94" t="s">
        <v>212</v>
      </c>
      <c r="F11" s="100" t="s">
        <v>213</v>
      </c>
      <c r="G11" s="128"/>
    </row>
    <row r="12" spans="2:8" ht="15.9" customHeight="1">
      <c r="B12" s="22" t="s">
        <v>148</v>
      </c>
      <c r="C12" s="19" t="s">
        <v>151</v>
      </c>
      <c r="D12" s="133">
        <v>1984135.94281645</v>
      </c>
      <c r="E12" s="166" t="s">
        <v>315</v>
      </c>
      <c r="F12" s="100" t="s">
        <v>213</v>
      </c>
      <c r="G12" s="128" t="s">
        <v>316</v>
      </c>
    </row>
    <row r="13" spans="2:8" ht="15.9" customHeight="1">
      <c r="B13" s="30" t="s">
        <v>146</v>
      </c>
      <c r="C13" s="28" t="s">
        <v>214</v>
      </c>
      <c r="D13" s="130">
        <v>11.53</v>
      </c>
      <c r="E13" s="94" t="s">
        <v>215</v>
      </c>
      <c r="F13" s="100" t="s">
        <v>213</v>
      </c>
      <c r="G13" s="128"/>
    </row>
    <row r="14" spans="2:8" ht="15.9" customHeight="1">
      <c r="B14" s="21" t="s">
        <v>152</v>
      </c>
      <c r="C14" s="28" t="s">
        <v>147</v>
      </c>
      <c r="D14" s="134">
        <v>7844255</v>
      </c>
      <c r="E14" s="94" t="s">
        <v>212</v>
      </c>
      <c r="F14" s="100" t="s">
        <v>217</v>
      </c>
      <c r="G14" s="128"/>
    </row>
    <row r="15" spans="2:8" ht="15.9" customHeight="1">
      <c r="B15" s="30" t="s">
        <v>153</v>
      </c>
      <c r="C15" s="28" t="s">
        <v>151</v>
      </c>
      <c r="D15" s="134">
        <v>0</v>
      </c>
      <c r="E15" s="94" t="s">
        <v>313</v>
      </c>
      <c r="F15" s="100" t="s">
        <v>221</v>
      </c>
      <c r="G15" s="128"/>
    </row>
    <row r="16" spans="2:8" ht="15.9" customHeight="1">
      <c r="B16" s="30" t="s">
        <v>146</v>
      </c>
      <c r="C16" s="28" t="s">
        <v>214</v>
      </c>
      <c r="D16" s="135">
        <v>14.285</v>
      </c>
      <c r="E16" s="94" t="s">
        <v>215</v>
      </c>
      <c r="F16" s="100" t="s">
        <v>216</v>
      </c>
      <c r="G16" s="128"/>
    </row>
    <row r="17" spans="2:8" ht="15.9" customHeight="1">
      <c r="B17" s="21" t="s">
        <v>154</v>
      </c>
      <c r="C17" s="19" t="s">
        <v>155</v>
      </c>
      <c r="D17" s="168" t="s">
        <v>303</v>
      </c>
      <c r="E17" s="169"/>
      <c r="F17" s="100" t="s">
        <v>210</v>
      </c>
      <c r="G17" s="128" t="s">
        <v>304</v>
      </c>
      <c r="H17" s="15"/>
    </row>
    <row r="18" spans="2:8" ht="15.9" customHeight="1">
      <c r="B18" s="30" t="s">
        <v>63</v>
      </c>
      <c r="C18" s="19" t="s">
        <v>116</v>
      </c>
      <c r="D18" s="50" t="s">
        <v>305</v>
      </c>
      <c r="E18" s="96"/>
      <c r="F18" s="101"/>
      <c r="G18" s="128"/>
      <c r="H18" s="15"/>
    </row>
    <row r="19" spans="2:8" ht="41.4">
      <c r="B19" s="22"/>
      <c r="C19" s="19" t="s">
        <v>183</v>
      </c>
      <c r="D19" s="170" t="s">
        <v>230</v>
      </c>
      <c r="E19" s="171"/>
      <c r="F19" s="137" t="s">
        <v>231</v>
      </c>
      <c r="G19" s="128" t="s">
        <v>306</v>
      </c>
      <c r="H19" s="15"/>
    </row>
    <row r="20" spans="2:8" ht="15.9" customHeight="1">
      <c r="B20" s="25" t="s">
        <v>156</v>
      </c>
      <c r="C20" s="26" t="s">
        <v>117</v>
      </c>
      <c r="D20" s="136" t="s">
        <v>226</v>
      </c>
      <c r="E20" s="95"/>
      <c r="F20" s="100" t="s">
        <v>310</v>
      </c>
      <c r="G20" s="128"/>
      <c r="H20" s="15"/>
    </row>
    <row r="21" spans="2:8" ht="15.9" customHeight="1">
      <c r="B21" s="30" t="s">
        <v>157</v>
      </c>
      <c r="C21" s="26" t="s">
        <v>118</v>
      </c>
      <c r="D21" s="49" t="s">
        <v>227</v>
      </c>
      <c r="E21" s="95"/>
      <c r="F21" s="100" t="s">
        <v>311</v>
      </c>
      <c r="G21" s="128"/>
      <c r="H21" s="15"/>
    </row>
    <row r="22" spans="2:8" ht="37.5" customHeight="1" thickBot="1">
      <c r="B22" s="24"/>
      <c r="C22" s="19" t="s">
        <v>184</v>
      </c>
      <c r="D22" s="170" t="s">
        <v>312</v>
      </c>
      <c r="E22" s="171"/>
      <c r="F22" s="137" t="s">
        <v>229</v>
      </c>
      <c r="G22" s="128" t="s">
        <v>228</v>
      </c>
      <c r="H22" s="15"/>
    </row>
    <row r="23" spans="2:8" ht="15.9" customHeight="1" thickTop="1">
      <c r="B23" s="25" t="s">
        <v>158</v>
      </c>
      <c r="C23" s="26" t="s">
        <v>64</v>
      </c>
      <c r="D23" s="49" t="s">
        <v>224</v>
      </c>
      <c r="E23" s="97"/>
      <c r="F23" s="99" t="s">
        <v>225</v>
      </c>
      <c r="G23" s="128"/>
      <c r="H23" s="15"/>
    </row>
    <row r="24" spans="2:8" ht="15.9" customHeight="1">
      <c r="B24" s="25" t="s">
        <v>159</v>
      </c>
      <c r="C24" s="26" t="s">
        <v>107</v>
      </c>
      <c r="D24" s="50" t="s">
        <v>222</v>
      </c>
      <c r="E24" s="96"/>
      <c r="F24" s="102" t="s">
        <v>221</v>
      </c>
      <c r="G24" s="128" t="s">
        <v>223</v>
      </c>
      <c r="H24" s="15"/>
    </row>
    <row r="25" spans="2:8" ht="15.9" customHeight="1">
      <c r="B25" s="25" t="s">
        <v>160</v>
      </c>
      <c r="C25" s="26" t="s">
        <v>162</v>
      </c>
      <c r="D25" s="168" t="s">
        <v>204</v>
      </c>
      <c r="E25" s="169"/>
      <c r="F25" s="100" t="s">
        <v>219</v>
      </c>
      <c r="G25" s="128"/>
      <c r="H25" s="15"/>
    </row>
    <row r="26" spans="2:8" ht="15.9" customHeight="1">
      <c r="B26" s="98" t="s">
        <v>65</v>
      </c>
      <c r="C26" s="26" t="s">
        <v>161</v>
      </c>
      <c r="D26" s="168" t="s">
        <v>218</v>
      </c>
      <c r="E26" s="169"/>
      <c r="F26" s="104"/>
      <c r="G26" s="128" t="s">
        <v>220</v>
      </c>
      <c r="H26" s="15"/>
    </row>
    <row r="27" spans="2:8" ht="15.9" customHeight="1" thickBot="1">
      <c r="B27" s="84"/>
      <c r="C27" s="28"/>
      <c r="D27" s="105"/>
      <c r="E27" s="106"/>
      <c r="F27" s="107"/>
      <c r="G27" s="128"/>
    </row>
    <row r="28" spans="2:8" ht="15.9" customHeight="1" thickTop="1">
      <c r="B28" s="82"/>
      <c r="C28" s="82"/>
      <c r="D28" s="83"/>
      <c r="E28" s="83"/>
      <c r="F28" s="83"/>
      <c r="G28" s="15"/>
      <c r="H28" s="15"/>
    </row>
    <row r="29" spans="2:8" ht="15.9" customHeight="1">
      <c r="G29" s="15"/>
      <c r="H29" s="15"/>
    </row>
    <row r="30" spans="2:8" ht="15.9" customHeight="1" thickBot="1">
      <c r="D30" s="47" t="s">
        <v>186</v>
      </c>
      <c r="E30" s="47"/>
      <c r="G30" s="15"/>
      <c r="H30" s="15"/>
    </row>
    <row r="31" spans="2:8" ht="15.9" customHeight="1" thickTop="1">
      <c r="B31" s="21" t="s">
        <v>163</v>
      </c>
      <c r="C31" s="19" t="s">
        <v>164</v>
      </c>
      <c r="D31" s="168" t="s">
        <v>204</v>
      </c>
      <c r="E31" s="169"/>
      <c r="F31" s="111" t="s">
        <v>234</v>
      </c>
      <c r="G31" s="128"/>
    </row>
    <row r="32" spans="2:8" ht="15.9" customHeight="1">
      <c r="B32" s="30" t="s">
        <v>146</v>
      </c>
      <c r="C32" s="18" t="s">
        <v>317</v>
      </c>
      <c r="D32" s="138">
        <v>1776122</v>
      </c>
      <c r="E32" s="109" t="s">
        <v>212</v>
      </c>
      <c r="F32" s="110" t="s">
        <v>234</v>
      </c>
      <c r="G32" s="128" t="s">
        <v>308</v>
      </c>
    </row>
    <row r="33" spans="2:7" ht="15.9" customHeight="1">
      <c r="B33" s="30"/>
      <c r="C33" s="18" t="s">
        <v>317</v>
      </c>
      <c r="D33" s="138">
        <v>793766781.84263968</v>
      </c>
      <c r="E33" s="109" t="s">
        <v>315</v>
      </c>
      <c r="F33" s="110" t="s">
        <v>234</v>
      </c>
      <c r="G33" s="128" t="s">
        <v>308</v>
      </c>
    </row>
    <row r="34" spans="2:7" ht="15.9" customHeight="1">
      <c r="B34" s="18"/>
      <c r="C34" s="18" t="s">
        <v>165</v>
      </c>
      <c r="D34" s="139">
        <v>276661396355</v>
      </c>
      <c r="E34" s="94" t="s">
        <v>208</v>
      </c>
      <c r="F34" s="110" t="s">
        <v>234</v>
      </c>
      <c r="G34" s="128" t="s">
        <v>307</v>
      </c>
    </row>
    <row r="35" spans="2:7" ht="15.9" customHeight="1">
      <c r="B35" s="19" t="s">
        <v>166</v>
      </c>
      <c r="C35" s="18" t="s">
        <v>164</v>
      </c>
      <c r="D35" s="168" t="s">
        <v>232</v>
      </c>
      <c r="E35" s="169"/>
      <c r="F35" s="103"/>
      <c r="G35" s="128"/>
    </row>
    <row r="36" spans="2:7" ht="15.9" customHeight="1">
      <c r="B36" s="21" t="s">
        <v>167</v>
      </c>
      <c r="C36" s="18" t="s">
        <v>169</v>
      </c>
      <c r="D36" s="168" t="s">
        <v>204</v>
      </c>
      <c r="E36" s="169"/>
      <c r="F36" s="103" t="s">
        <v>233</v>
      </c>
      <c r="G36" s="128"/>
    </row>
    <row r="37" spans="2:7" ht="15.9" customHeight="1">
      <c r="B37" s="84" t="s">
        <v>168</v>
      </c>
      <c r="C37" s="18" t="s">
        <v>185</v>
      </c>
      <c r="D37" s="108">
        <v>1.159</v>
      </c>
      <c r="E37" s="94" t="s">
        <v>314</v>
      </c>
      <c r="F37" s="110" t="s">
        <v>233</v>
      </c>
      <c r="G37" s="128"/>
    </row>
    <row r="38" spans="2:7" ht="15.9" customHeight="1">
      <c r="B38" s="18" t="s">
        <v>171</v>
      </c>
      <c r="C38" s="18" t="s">
        <v>170</v>
      </c>
      <c r="D38" s="168" t="s">
        <v>232</v>
      </c>
      <c r="E38" s="169"/>
      <c r="F38" s="103"/>
      <c r="G38" s="128"/>
    </row>
    <row r="39" spans="2:7" ht="15.9" customHeight="1">
      <c r="B39" s="18" t="s">
        <v>175</v>
      </c>
      <c r="C39" s="18" t="s">
        <v>174</v>
      </c>
      <c r="D39" s="168" t="s">
        <v>204</v>
      </c>
      <c r="E39" s="169"/>
      <c r="F39" s="103" t="s">
        <v>236</v>
      </c>
      <c r="G39" s="128" t="s">
        <v>235</v>
      </c>
    </row>
    <row r="40" spans="2:7" ht="15.9" customHeight="1">
      <c r="B40" s="22" t="s">
        <v>172</v>
      </c>
      <c r="C40" s="18" t="s">
        <v>173</v>
      </c>
      <c r="D40" s="168" t="s">
        <v>204</v>
      </c>
      <c r="E40" s="169"/>
      <c r="F40" s="103" t="s">
        <v>237</v>
      </c>
      <c r="G40" s="128"/>
    </row>
    <row r="41" spans="2:7" ht="15.9" customHeight="1" thickBot="1">
      <c r="B41" s="84" t="s">
        <v>168</v>
      </c>
      <c r="C41" s="18" t="s">
        <v>185</v>
      </c>
      <c r="D41" s="112">
        <v>0.115</v>
      </c>
      <c r="E41" s="94" t="s">
        <v>314</v>
      </c>
      <c r="F41" s="113" t="s">
        <v>237</v>
      </c>
      <c r="G41" s="128"/>
    </row>
    <row r="42" spans="2:7" ht="15.9" customHeight="1" thickTop="1"/>
  </sheetData>
  <customSheetViews>
    <customSheetView guid="{219EA9BF-B677-D74C-A618-845A184D319B}" showGridLines="0" topLeftCell="A3">
      <selection activeCell="D4" sqref="D4"/>
      <pageMargins left="0.7" right="0.7" top="0.75" bottom="0.75" header="0.3" footer="0.3"/>
      <pageSetup paperSize="9" orientation="portrait" horizontalDpi="4294967292" verticalDpi="4294967292"/>
    </customSheetView>
  </customSheetViews>
  <mergeCells count="11">
    <mergeCell ref="D39:E39"/>
    <mergeCell ref="D40:E40"/>
    <mergeCell ref="D25:E25"/>
    <mergeCell ref="D17:E17"/>
    <mergeCell ref="D26:E26"/>
    <mergeCell ref="D31:E31"/>
    <mergeCell ref="D35:E35"/>
    <mergeCell ref="D36:E36"/>
    <mergeCell ref="D38:E38"/>
    <mergeCell ref="D22:E22"/>
    <mergeCell ref="D19:E19"/>
  </mergeCells>
  <dataValidations count="2">
    <dataValidation allowBlank="1" sqref="F5:F18 D23:F23 F27 F25 D20:F21 F31:F41" xr:uid="{00000000-0002-0000-0200-000000000000}"/>
    <dataValidation type="list" allowBlank="1" showInputMessage="1" showErrorMessage="1" errorTitle="Unvalid entry" error="_x000a_Veuillez sélectionner l’une des options suivantes:_x000a__x000a_Oui_x000a_Non_x000a_En partie_x000a_Non applicable" promptTitle="Sélectionner l’une des options:" prompt="_x000a_Oui_x000a_Non_x000a_En partie_x000a_Non applicable" sqref="D17:E17 D38:E40 D35:E36 D25:E26 D31:E31" xr:uid="{00000000-0002-0000-0200-000001000000}">
      <formula1>"Oui,Non,En partie,Non applicable,&lt;sélectionner l'option&gt;"</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G96"/>
  <sheetViews>
    <sheetView tabSelected="1" zoomScale="85" zoomScaleNormal="85" zoomScalePageLayoutView="75" workbookViewId="0"/>
  </sheetViews>
  <sheetFormatPr defaultColWidth="10.8984375" defaultRowHeight="15.6"/>
  <cols>
    <col min="1" max="1" width="3.59765625" style="1" customWidth="1"/>
    <col min="2" max="2" width="7.3984375" style="2" customWidth="1"/>
    <col min="3" max="3" width="59.5" style="1" customWidth="1"/>
    <col min="4" max="4" width="26.09765625" style="1" customWidth="1"/>
    <col min="5" max="5" width="3" customWidth="1"/>
    <col min="6" max="6" width="47.8984375" style="1" customWidth="1"/>
    <col min="7" max="7" width="29.09765625" style="1" customWidth="1"/>
    <col min="8" max="8" width="28.3984375" style="1" customWidth="1"/>
    <col min="9" max="9" width="18" style="1" customWidth="1"/>
    <col min="10" max="10" width="17.5" style="1" bestFit="1" customWidth="1"/>
    <col min="11" max="11" width="15.8984375" style="1" bestFit="1" customWidth="1"/>
    <col min="12" max="12" width="16.19921875" style="1" bestFit="1" customWidth="1"/>
    <col min="13" max="13" width="14.8984375" style="1" bestFit="1" customWidth="1"/>
    <col min="14" max="14" width="12.69921875" style="1" bestFit="1" customWidth="1"/>
    <col min="15" max="15" width="15.19921875" style="1" bestFit="1" customWidth="1"/>
    <col min="16" max="16" width="10.19921875" style="1" bestFit="1" customWidth="1"/>
    <col min="17" max="17" width="10.59765625" style="1" bestFit="1" customWidth="1"/>
    <col min="18" max="18" width="12.69921875" style="1" bestFit="1" customWidth="1"/>
    <col min="19" max="19" width="11.5" style="1" bestFit="1" customWidth="1"/>
    <col min="20" max="20" width="16.09765625" style="1" bestFit="1" customWidth="1"/>
    <col min="21" max="21" width="10.69921875" style="1" bestFit="1" customWidth="1"/>
    <col min="22" max="22" width="11.69921875" style="1" bestFit="1" customWidth="1"/>
    <col min="23" max="23" width="15.69921875" style="1" bestFit="1" customWidth="1"/>
    <col min="24" max="24" width="14" style="1" bestFit="1" customWidth="1"/>
    <col min="25" max="25" width="17.69921875" style="1" bestFit="1" customWidth="1"/>
    <col min="26" max="26" width="16.59765625" style="1" bestFit="1" customWidth="1"/>
    <col min="27" max="27" width="15.19921875" style="1" bestFit="1" customWidth="1"/>
    <col min="28" max="28" width="13.69921875" style="1" bestFit="1" customWidth="1"/>
    <col min="29" max="29" width="15.59765625" style="1" bestFit="1" customWidth="1"/>
    <col min="30" max="30" width="18.09765625" style="1" bestFit="1" customWidth="1"/>
    <col min="31" max="31" width="12.69921875" style="1" bestFit="1" customWidth="1"/>
    <col min="32" max="32" width="13.3984375" style="1" bestFit="1" customWidth="1"/>
    <col min="33" max="33" width="15.59765625" style="1" bestFit="1" customWidth="1"/>
    <col min="34" max="16384" width="10.8984375" style="1"/>
  </cols>
  <sheetData>
    <row r="2" spans="2:33" ht="25.8">
      <c r="B2" s="33" t="s">
        <v>66</v>
      </c>
      <c r="H2" s="115" t="s">
        <v>176</v>
      </c>
      <c r="I2" s="12" t="s">
        <v>99</v>
      </c>
      <c r="J2" s="14"/>
      <c r="K2" s="14"/>
      <c r="L2" s="14"/>
      <c r="M2" s="14"/>
      <c r="N2" s="14"/>
      <c r="O2" s="14"/>
      <c r="P2" s="14"/>
      <c r="Q2" s="14"/>
      <c r="R2" s="14"/>
      <c r="S2" s="14"/>
      <c r="T2" s="14"/>
      <c r="U2" s="14"/>
      <c r="V2" s="14"/>
      <c r="W2" s="14"/>
      <c r="X2" s="14"/>
      <c r="Y2" s="14"/>
      <c r="Z2" s="14"/>
      <c r="AA2" s="14"/>
      <c r="AB2" s="14"/>
      <c r="AC2" s="14"/>
      <c r="AD2" s="11"/>
      <c r="AE2" s="11"/>
      <c r="AF2" s="11"/>
      <c r="AG2" s="11"/>
    </row>
    <row r="3" spans="2:33">
      <c r="B3" s="78" t="s">
        <v>120</v>
      </c>
      <c r="H3" s="114" t="s">
        <v>238</v>
      </c>
      <c r="I3" s="80" t="s">
        <v>133</v>
      </c>
      <c r="AD3" s="3"/>
      <c r="AE3" s="3"/>
      <c r="AF3" s="3"/>
      <c r="AG3" s="3"/>
    </row>
    <row r="4" spans="2:33" ht="46.8">
      <c r="B4" s="79" t="s">
        <v>119</v>
      </c>
      <c r="I4" s="13" t="s">
        <v>101</v>
      </c>
      <c r="J4" s="93" t="s">
        <v>239</v>
      </c>
      <c r="K4" s="93" t="s">
        <v>240</v>
      </c>
      <c r="L4" s="93" t="s">
        <v>241</v>
      </c>
      <c r="M4" s="93" t="s">
        <v>242</v>
      </c>
      <c r="N4" s="93" t="s">
        <v>243</v>
      </c>
      <c r="O4" s="93" t="s">
        <v>244</v>
      </c>
      <c r="P4" s="93" t="s">
        <v>245</v>
      </c>
      <c r="Q4" s="93" t="s">
        <v>246</v>
      </c>
      <c r="R4" s="93" t="s">
        <v>247</v>
      </c>
      <c r="S4" s="93" t="s">
        <v>248</v>
      </c>
      <c r="T4" s="93" t="s">
        <v>249</v>
      </c>
      <c r="U4" s="93" t="s">
        <v>323</v>
      </c>
      <c r="V4" s="93" t="s">
        <v>250</v>
      </c>
      <c r="W4" s="93" t="s">
        <v>251</v>
      </c>
      <c r="X4" s="93" t="s">
        <v>252</v>
      </c>
      <c r="Y4" s="93" t="s">
        <v>253</v>
      </c>
      <c r="Z4" s="93" t="s">
        <v>254</v>
      </c>
      <c r="AA4" s="93" t="s">
        <v>255</v>
      </c>
      <c r="AB4" s="93" t="s">
        <v>256</v>
      </c>
      <c r="AC4" s="93" t="s">
        <v>257</v>
      </c>
      <c r="AD4" s="93" t="s">
        <v>258</v>
      </c>
      <c r="AE4" s="93" t="s">
        <v>259</v>
      </c>
      <c r="AF4" s="93" t="s">
        <v>260</v>
      </c>
      <c r="AG4" s="93" t="s">
        <v>324</v>
      </c>
    </row>
    <row r="5" spans="2:33">
      <c r="B5" s="79"/>
      <c r="I5" s="7" t="s">
        <v>102</v>
      </c>
      <c r="J5" s="63" t="s">
        <v>227</v>
      </c>
      <c r="K5" s="63" t="s">
        <v>227</v>
      </c>
      <c r="L5" s="63" t="s">
        <v>227</v>
      </c>
      <c r="M5" s="63" t="s">
        <v>227</v>
      </c>
      <c r="N5" s="63" t="s">
        <v>227</v>
      </c>
      <c r="O5" s="63" t="s">
        <v>227</v>
      </c>
      <c r="P5" s="63" t="s">
        <v>227</v>
      </c>
      <c r="Q5" s="63" t="s">
        <v>227</v>
      </c>
      <c r="R5" s="63" t="s">
        <v>227</v>
      </c>
      <c r="S5" s="63" t="s">
        <v>227</v>
      </c>
      <c r="T5" s="63" t="s">
        <v>227</v>
      </c>
      <c r="U5" s="63" t="s">
        <v>227</v>
      </c>
      <c r="V5" s="63" t="s">
        <v>227</v>
      </c>
      <c r="W5" s="63" t="s">
        <v>227</v>
      </c>
      <c r="X5" s="63" t="s">
        <v>227</v>
      </c>
      <c r="Y5" s="63" t="s">
        <v>227</v>
      </c>
      <c r="Z5" s="63" t="s">
        <v>227</v>
      </c>
      <c r="AA5" s="63" t="s">
        <v>227</v>
      </c>
      <c r="AB5" s="63" t="s">
        <v>227</v>
      </c>
      <c r="AC5" s="63" t="s">
        <v>227</v>
      </c>
      <c r="AD5" s="63" t="s">
        <v>227</v>
      </c>
      <c r="AE5" s="63" t="s">
        <v>227</v>
      </c>
      <c r="AF5" s="64" t="s">
        <v>227</v>
      </c>
      <c r="AG5" s="64" t="s">
        <v>227</v>
      </c>
    </row>
    <row r="6" spans="2:33" ht="18">
      <c r="I6" s="8" t="s">
        <v>100</v>
      </c>
      <c r="J6" s="65" t="s">
        <v>299</v>
      </c>
      <c r="K6" s="65" t="s">
        <v>299</v>
      </c>
      <c r="L6" s="65" t="s">
        <v>299</v>
      </c>
      <c r="M6" s="65" t="s">
        <v>299</v>
      </c>
      <c r="N6" s="65" t="s">
        <v>299</v>
      </c>
      <c r="O6" s="65" t="s">
        <v>299</v>
      </c>
      <c r="P6" s="65" t="s">
        <v>299</v>
      </c>
      <c r="Q6" s="65" t="s">
        <v>299</v>
      </c>
      <c r="R6" s="65" t="s">
        <v>299</v>
      </c>
      <c r="S6" s="65" t="s">
        <v>299</v>
      </c>
      <c r="T6" s="65" t="s">
        <v>299</v>
      </c>
      <c r="U6" s="65" t="s">
        <v>299</v>
      </c>
      <c r="V6" s="65" t="s">
        <v>299</v>
      </c>
      <c r="W6" s="65" t="s">
        <v>299</v>
      </c>
      <c r="X6" s="65" t="s">
        <v>299</v>
      </c>
      <c r="Y6" s="141" t="s">
        <v>103</v>
      </c>
      <c r="Z6" s="141" t="s">
        <v>103</v>
      </c>
      <c r="AA6" s="141" t="s">
        <v>103</v>
      </c>
      <c r="AB6" s="141" t="s">
        <v>103</v>
      </c>
      <c r="AC6" s="141" t="s">
        <v>103</v>
      </c>
      <c r="AD6" s="141" t="s">
        <v>103</v>
      </c>
      <c r="AE6" s="141" t="s">
        <v>103</v>
      </c>
      <c r="AF6" s="141" t="s">
        <v>103</v>
      </c>
      <c r="AG6" s="141" t="s">
        <v>300</v>
      </c>
    </row>
    <row r="7" spans="2:33" ht="21">
      <c r="B7" s="176" t="s">
        <v>67</v>
      </c>
      <c r="C7" s="173"/>
      <c r="D7" s="175"/>
      <c r="F7" s="174" t="s">
        <v>201</v>
      </c>
      <c r="G7" s="173"/>
      <c r="H7" s="175"/>
      <c r="I7" s="172" t="s">
        <v>180</v>
      </c>
      <c r="J7" s="173"/>
      <c r="K7" s="173"/>
      <c r="L7" s="173"/>
      <c r="M7" s="173"/>
      <c r="N7" s="173"/>
      <c r="O7" s="173"/>
      <c r="P7" s="173"/>
      <c r="Q7" s="173"/>
      <c r="R7" s="173"/>
      <c r="S7" s="173"/>
      <c r="T7" s="173"/>
      <c r="U7" s="173"/>
      <c r="V7" s="173"/>
      <c r="W7" s="173"/>
      <c r="X7" s="173"/>
      <c r="Y7" s="173"/>
      <c r="Z7" s="173"/>
      <c r="AA7" s="173"/>
      <c r="AB7" s="173"/>
      <c r="AC7" s="173"/>
      <c r="AD7" s="173"/>
      <c r="AE7" s="173"/>
      <c r="AG7" s="10"/>
    </row>
    <row r="8" spans="2:33">
      <c r="B8" s="182" t="s">
        <v>202</v>
      </c>
      <c r="C8" s="183"/>
      <c r="D8" s="184"/>
      <c r="E8" s="167"/>
      <c r="F8" s="182" t="s">
        <v>178</v>
      </c>
      <c r="G8" s="183"/>
      <c r="H8" s="184"/>
      <c r="I8" s="185" t="s">
        <v>104</v>
      </c>
      <c r="J8" s="186"/>
      <c r="K8" s="186"/>
      <c r="L8" s="186"/>
      <c r="M8" s="186"/>
      <c r="N8" s="186"/>
      <c r="O8" s="186"/>
      <c r="P8" s="186"/>
      <c r="Q8" s="186"/>
      <c r="R8" s="186"/>
      <c r="S8" s="186"/>
      <c r="T8" s="186"/>
      <c r="U8" s="186"/>
      <c r="V8" s="186"/>
      <c r="W8" s="186"/>
      <c r="X8" s="186"/>
      <c r="Y8" s="186"/>
      <c r="Z8" s="186"/>
      <c r="AA8" s="186"/>
      <c r="AB8" s="186"/>
      <c r="AC8" s="186"/>
      <c r="AD8" s="186"/>
      <c r="AE8" s="186"/>
      <c r="AF8" s="81"/>
      <c r="AG8" s="10"/>
    </row>
    <row r="9" spans="2:33" ht="31.2">
      <c r="B9" s="57" t="s">
        <v>121</v>
      </c>
      <c r="C9" s="4"/>
      <c r="D9" s="58" t="s">
        <v>124</v>
      </c>
      <c r="F9" s="59" t="s">
        <v>98</v>
      </c>
      <c r="G9" s="117" t="s">
        <v>188</v>
      </c>
      <c r="H9" s="120" t="s">
        <v>177</v>
      </c>
      <c r="I9" s="61" t="s">
        <v>105</v>
      </c>
      <c r="J9" s="60">
        <v>158119231904</v>
      </c>
      <c r="K9" s="60">
        <v>2379195271</v>
      </c>
      <c r="L9" s="60">
        <v>55551443036</v>
      </c>
      <c r="M9" s="60">
        <v>13255389</v>
      </c>
      <c r="N9" s="60">
        <v>91087082</v>
      </c>
      <c r="O9" s="60">
        <v>9815775596</v>
      </c>
      <c r="P9" s="60">
        <v>381550</v>
      </c>
      <c r="Q9" s="60">
        <v>0</v>
      </c>
      <c r="R9" s="60">
        <v>49327950</v>
      </c>
      <c r="S9" s="60">
        <v>86593</v>
      </c>
      <c r="T9" s="60">
        <v>569589252</v>
      </c>
      <c r="U9" s="60">
        <v>8625</v>
      </c>
      <c r="V9" s="60">
        <v>8559843</v>
      </c>
      <c r="W9" s="60">
        <v>1924493</v>
      </c>
      <c r="X9" s="60">
        <v>1100000</v>
      </c>
      <c r="Y9" s="60">
        <v>11462734974</v>
      </c>
      <c r="Z9" s="60">
        <v>5446594816</v>
      </c>
      <c r="AA9" s="60">
        <v>2575100707</v>
      </c>
      <c r="AB9" s="60">
        <v>1671623</v>
      </c>
      <c r="AC9" s="60">
        <v>4075219</v>
      </c>
      <c r="AD9" s="60">
        <v>4140758.05</v>
      </c>
      <c r="AE9" s="60">
        <v>71943659</v>
      </c>
      <c r="AF9" s="60">
        <v>901924</v>
      </c>
      <c r="AG9" s="60">
        <v>200735866</v>
      </c>
    </row>
    <row r="10" spans="2:33">
      <c r="B10" s="71" t="s">
        <v>3</v>
      </c>
      <c r="C10" s="72" t="s">
        <v>68</v>
      </c>
      <c r="D10" s="6"/>
      <c r="F10" s="66"/>
      <c r="G10" s="119"/>
      <c r="H10" s="118"/>
      <c r="I10" s="62">
        <v>0</v>
      </c>
    </row>
    <row r="11" spans="2:33">
      <c r="B11" s="73" t="s">
        <v>4</v>
      </c>
      <c r="C11" s="74" t="s">
        <v>122</v>
      </c>
      <c r="D11" s="5"/>
      <c r="F11" s="66"/>
      <c r="G11" s="119"/>
      <c r="H11" s="5"/>
      <c r="I11" s="62">
        <v>0</v>
      </c>
    </row>
    <row r="12" spans="2:33" ht="31.2">
      <c r="B12" s="69" t="s">
        <v>5</v>
      </c>
      <c r="C12" s="55" t="s">
        <v>123</v>
      </c>
      <c r="D12" s="48" t="s">
        <v>283</v>
      </c>
      <c r="F12" s="66" t="s">
        <v>262</v>
      </c>
      <c r="G12" s="119" t="s">
        <v>318</v>
      </c>
      <c r="H12" s="142">
        <v>4965218106</v>
      </c>
      <c r="I12" s="62">
        <v>4965218106</v>
      </c>
      <c r="J12" s="143">
        <v>30000000</v>
      </c>
      <c r="K12" s="143">
        <v>0</v>
      </c>
      <c r="L12" s="143">
        <v>0</v>
      </c>
      <c r="M12" s="143">
        <v>0</v>
      </c>
      <c r="N12" s="143">
        <v>0</v>
      </c>
      <c r="O12" s="143">
        <v>0</v>
      </c>
      <c r="P12" s="143">
        <v>0</v>
      </c>
      <c r="Q12" s="143">
        <v>0</v>
      </c>
      <c r="R12" s="143">
        <v>0</v>
      </c>
      <c r="S12" s="143">
        <v>0</v>
      </c>
      <c r="T12" s="143">
        <v>0</v>
      </c>
      <c r="U12" s="143">
        <v>0</v>
      </c>
      <c r="V12" s="143">
        <v>2000000</v>
      </c>
      <c r="W12" s="143">
        <v>0</v>
      </c>
      <c r="X12" s="143">
        <v>0</v>
      </c>
      <c r="Y12" s="143">
        <v>4929373897</v>
      </c>
      <c r="Z12" s="143">
        <v>0</v>
      </c>
      <c r="AA12" s="143">
        <v>0</v>
      </c>
      <c r="AB12" s="143">
        <v>0</v>
      </c>
      <c r="AC12" s="143">
        <v>0</v>
      </c>
      <c r="AD12" s="143">
        <v>0</v>
      </c>
      <c r="AE12" s="143">
        <v>3844209</v>
      </c>
      <c r="AF12" s="143">
        <v>0</v>
      </c>
      <c r="AG12" s="143">
        <v>0</v>
      </c>
    </row>
    <row r="13" spans="2:33" ht="31.2">
      <c r="B13" s="69" t="s">
        <v>5</v>
      </c>
      <c r="C13" s="55" t="s">
        <v>123</v>
      </c>
      <c r="D13" s="48" t="s">
        <v>283</v>
      </c>
      <c r="F13" s="66" t="s">
        <v>265</v>
      </c>
      <c r="G13" s="119" t="s">
        <v>318</v>
      </c>
      <c r="H13" s="142">
        <v>859594026</v>
      </c>
      <c r="I13" s="62">
        <v>859594026</v>
      </c>
      <c r="J13" s="143">
        <v>15519477</v>
      </c>
      <c r="K13" s="143">
        <v>0</v>
      </c>
      <c r="L13" s="143">
        <v>0</v>
      </c>
      <c r="M13" s="143">
        <v>0</v>
      </c>
      <c r="N13" s="143">
        <v>0</v>
      </c>
      <c r="O13" s="143">
        <v>0</v>
      </c>
      <c r="P13" s="143">
        <v>0</v>
      </c>
      <c r="Q13" s="143">
        <v>0</v>
      </c>
      <c r="R13" s="143">
        <v>0</v>
      </c>
      <c r="S13" s="143">
        <v>0</v>
      </c>
      <c r="T13" s="143">
        <v>0</v>
      </c>
      <c r="U13" s="143">
        <v>0</v>
      </c>
      <c r="V13" s="143">
        <v>0</v>
      </c>
      <c r="W13" s="143">
        <v>0</v>
      </c>
      <c r="X13" s="143">
        <v>0</v>
      </c>
      <c r="Y13" s="143">
        <v>843804549</v>
      </c>
      <c r="Z13" s="143">
        <v>270000</v>
      </c>
      <c r="AA13" s="143">
        <v>0</v>
      </c>
      <c r="AB13" s="143">
        <v>0</v>
      </c>
      <c r="AC13" s="143">
        <v>0</v>
      </c>
      <c r="AD13" s="143">
        <v>0</v>
      </c>
      <c r="AE13" s="143">
        <v>0</v>
      </c>
      <c r="AF13" s="143">
        <v>0</v>
      </c>
      <c r="AG13" s="143">
        <v>0</v>
      </c>
    </row>
    <row r="14" spans="2:33" ht="31.2">
      <c r="B14" s="69" t="s">
        <v>5</v>
      </c>
      <c r="C14" s="55" t="s">
        <v>123</v>
      </c>
      <c r="D14" s="48" t="s">
        <v>283</v>
      </c>
      <c r="F14" s="66" t="s">
        <v>269</v>
      </c>
      <c r="G14" s="119" t="s">
        <v>318</v>
      </c>
      <c r="H14" s="142">
        <v>297847271</v>
      </c>
      <c r="I14" s="62">
        <v>297847271</v>
      </c>
      <c r="J14" s="143">
        <v>59855229</v>
      </c>
      <c r="K14" s="143">
        <v>924831</v>
      </c>
      <c r="L14" s="143">
        <v>12166500</v>
      </c>
      <c r="M14" s="143">
        <v>0</v>
      </c>
      <c r="N14" s="143">
        <v>3637282</v>
      </c>
      <c r="O14" s="143">
        <v>61125</v>
      </c>
      <c r="P14" s="143">
        <v>0</v>
      </c>
      <c r="Q14" s="143">
        <v>0</v>
      </c>
      <c r="R14" s="143">
        <v>2179330</v>
      </c>
      <c r="S14" s="143">
        <v>0</v>
      </c>
      <c r="T14" s="143">
        <v>0</v>
      </c>
      <c r="U14" s="143">
        <v>0</v>
      </c>
      <c r="V14" s="143">
        <v>1056487</v>
      </c>
      <c r="W14" s="143">
        <v>1924493</v>
      </c>
      <c r="X14" s="143">
        <v>0</v>
      </c>
      <c r="Y14" s="143">
        <v>1047738</v>
      </c>
      <c r="Z14" s="143">
        <v>1314000</v>
      </c>
      <c r="AA14" s="143">
        <v>12206287</v>
      </c>
      <c r="AB14" s="143">
        <v>0</v>
      </c>
      <c r="AC14" s="143">
        <v>0</v>
      </c>
      <c r="AD14" s="143">
        <v>918887</v>
      </c>
      <c r="AE14" s="143">
        <v>5127279</v>
      </c>
      <c r="AF14" s="143">
        <v>0</v>
      </c>
      <c r="AG14" s="143">
        <v>195427803</v>
      </c>
    </row>
    <row r="15" spans="2:33" ht="31.2">
      <c r="B15" s="69" t="s">
        <v>5</v>
      </c>
      <c r="C15" s="55" t="s">
        <v>123</v>
      </c>
      <c r="D15" s="48" t="s">
        <v>283</v>
      </c>
      <c r="F15" s="66" t="s">
        <v>270</v>
      </c>
      <c r="G15" s="119" t="s">
        <v>318</v>
      </c>
      <c r="H15" s="142">
        <v>95233592</v>
      </c>
      <c r="I15" s="62">
        <v>95233592</v>
      </c>
      <c r="J15" s="143">
        <v>43428521</v>
      </c>
      <c r="K15" s="143">
        <v>3317594</v>
      </c>
      <c r="L15" s="143">
        <v>0</v>
      </c>
      <c r="M15" s="143">
        <v>0</v>
      </c>
      <c r="N15" s="143">
        <v>0</v>
      </c>
      <c r="O15" s="143">
        <v>500592</v>
      </c>
      <c r="P15" s="143">
        <v>30480</v>
      </c>
      <c r="Q15" s="143">
        <v>0</v>
      </c>
      <c r="R15" s="143">
        <v>0</v>
      </c>
      <c r="S15" s="143">
        <v>0</v>
      </c>
      <c r="T15" s="143">
        <v>282250</v>
      </c>
      <c r="U15" s="143">
        <v>8625</v>
      </c>
      <c r="V15" s="143">
        <v>252056</v>
      </c>
      <c r="W15" s="143">
        <v>0</v>
      </c>
      <c r="X15" s="143">
        <v>0</v>
      </c>
      <c r="Y15" s="143">
        <v>0</v>
      </c>
      <c r="Z15" s="143">
        <v>18015960</v>
      </c>
      <c r="AA15" s="143">
        <v>12838842</v>
      </c>
      <c r="AB15" s="143">
        <v>1671623</v>
      </c>
      <c r="AC15" s="143">
        <v>372861</v>
      </c>
      <c r="AD15" s="143">
        <v>0</v>
      </c>
      <c r="AE15" s="143">
        <v>14492063</v>
      </c>
      <c r="AF15" s="143">
        <v>22125</v>
      </c>
      <c r="AG15" s="143">
        <v>0</v>
      </c>
    </row>
    <row r="16" spans="2:33" ht="31.2">
      <c r="B16" s="69" t="s">
        <v>5</v>
      </c>
      <c r="C16" s="55" t="s">
        <v>123</v>
      </c>
      <c r="D16" s="48" t="s">
        <v>283</v>
      </c>
      <c r="F16" s="66" t="s">
        <v>271</v>
      </c>
      <c r="G16" s="119" t="s">
        <v>318</v>
      </c>
      <c r="H16" s="142">
        <v>96440256</v>
      </c>
      <c r="I16" s="62">
        <v>96440256</v>
      </c>
      <c r="J16" s="143">
        <v>0</v>
      </c>
      <c r="K16" s="143">
        <v>0</v>
      </c>
      <c r="L16" s="143">
        <v>0</v>
      </c>
      <c r="M16" s="143">
        <v>0</v>
      </c>
      <c r="N16" s="143">
        <v>0</v>
      </c>
      <c r="O16" s="143">
        <v>0</v>
      </c>
      <c r="P16" s="143">
        <v>0</v>
      </c>
      <c r="Q16" s="143">
        <v>0</v>
      </c>
      <c r="R16" s="143">
        <v>0</v>
      </c>
      <c r="S16" s="143">
        <v>0</v>
      </c>
      <c r="T16" s="143">
        <v>0</v>
      </c>
      <c r="U16" s="143">
        <v>0</v>
      </c>
      <c r="V16" s="143">
        <v>0</v>
      </c>
      <c r="W16" s="143">
        <v>0</v>
      </c>
      <c r="X16" s="143">
        <v>0</v>
      </c>
      <c r="Y16" s="143">
        <v>1317441</v>
      </c>
      <c r="Z16" s="143">
        <v>88945537</v>
      </c>
      <c r="AA16" s="143">
        <v>0</v>
      </c>
      <c r="AB16" s="143">
        <v>0</v>
      </c>
      <c r="AC16" s="143">
        <v>0</v>
      </c>
      <c r="AD16" s="143">
        <v>0</v>
      </c>
      <c r="AE16" s="143">
        <v>6177278</v>
      </c>
      <c r="AF16" s="143">
        <v>0</v>
      </c>
      <c r="AG16" s="143">
        <v>0</v>
      </c>
    </row>
    <row r="17" spans="2:33" ht="31.2">
      <c r="B17" s="69" t="s">
        <v>5</v>
      </c>
      <c r="C17" s="55" t="s">
        <v>123</v>
      </c>
      <c r="D17" s="48" t="s">
        <v>283</v>
      </c>
      <c r="F17" s="66" t="s">
        <v>273</v>
      </c>
      <c r="G17" s="119" t="s">
        <v>318</v>
      </c>
      <c r="H17" s="142">
        <v>1100000</v>
      </c>
      <c r="I17" s="62">
        <v>1100000</v>
      </c>
      <c r="J17" s="143">
        <v>0</v>
      </c>
      <c r="K17" s="143">
        <v>0</v>
      </c>
      <c r="L17" s="143">
        <v>0</v>
      </c>
      <c r="M17" s="143">
        <v>0</v>
      </c>
      <c r="N17" s="143">
        <v>0</v>
      </c>
      <c r="O17" s="143">
        <v>0</v>
      </c>
      <c r="P17" s="143">
        <v>0</v>
      </c>
      <c r="Q17" s="143">
        <v>0</v>
      </c>
      <c r="R17" s="143">
        <v>0</v>
      </c>
      <c r="S17" s="143">
        <v>0</v>
      </c>
      <c r="T17" s="143">
        <v>0</v>
      </c>
      <c r="U17" s="143">
        <v>0</v>
      </c>
      <c r="V17" s="143">
        <v>0</v>
      </c>
      <c r="W17" s="143">
        <v>0</v>
      </c>
      <c r="X17" s="143">
        <v>1100000</v>
      </c>
      <c r="Y17" s="143">
        <v>0</v>
      </c>
      <c r="Z17" s="143">
        <v>0</v>
      </c>
      <c r="AA17" s="143">
        <v>0</v>
      </c>
      <c r="AB17" s="143">
        <v>0</v>
      </c>
      <c r="AC17" s="143">
        <v>0</v>
      </c>
      <c r="AD17" s="143">
        <v>0</v>
      </c>
      <c r="AE17" s="143">
        <v>0</v>
      </c>
      <c r="AF17" s="143">
        <v>0</v>
      </c>
      <c r="AG17" s="143">
        <v>0</v>
      </c>
    </row>
    <row r="18" spans="2:33">
      <c r="B18" s="69" t="s">
        <v>6</v>
      </c>
      <c r="C18" s="55" t="s">
        <v>125</v>
      </c>
      <c r="D18" s="48" t="s">
        <v>232</v>
      </c>
      <c r="F18" s="66"/>
      <c r="G18" s="3"/>
      <c r="H18" s="6"/>
      <c r="I18" s="62">
        <v>0</v>
      </c>
    </row>
    <row r="19" spans="2:33">
      <c r="B19" s="69" t="s">
        <v>7</v>
      </c>
      <c r="C19" s="55" t="s">
        <v>69</v>
      </c>
      <c r="D19" s="48" t="s">
        <v>289</v>
      </c>
      <c r="F19" s="66"/>
      <c r="G19" s="119"/>
      <c r="H19" s="142"/>
      <c r="I19" s="62">
        <v>0</v>
      </c>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row>
    <row r="20" spans="2:33" ht="31.2">
      <c r="B20" s="69" t="s">
        <v>8</v>
      </c>
      <c r="C20" s="55" t="s">
        <v>70</v>
      </c>
      <c r="D20" s="48" t="s">
        <v>283</v>
      </c>
      <c r="F20" s="66" t="s">
        <v>272</v>
      </c>
      <c r="G20" s="119" t="s">
        <v>318</v>
      </c>
      <c r="H20" s="142">
        <v>561003943</v>
      </c>
      <c r="I20" s="62">
        <v>561003943</v>
      </c>
      <c r="J20" s="143">
        <v>423665958</v>
      </c>
      <c r="K20" s="143">
        <v>0</v>
      </c>
      <c r="L20" s="143">
        <v>0</v>
      </c>
      <c r="M20" s="143">
        <v>0</v>
      </c>
      <c r="N20" s="143">
        <v>0</v>
      </c>
      <c r="O20" s="143">
        <v>0</v>
      </c>
      <c r="P20" s="143">
        <v>0</v>
      </c>
      <c r="Q20" s="143">
        <v>0</v>
      </c>
      <c r="R20" s="143">
        <v>25075800</v>
      </c>
      <c r="S20" s="143">
        <v>0</v>
      </c>
      <c r="T20" s="143">
        <v>0</v>
      </c>
      <c r="U20" s="143">
        <v>0</v>
      </c>
      <c r="V20" s="143">
        <v>0</v>
      </c>
      <c r="W20" s="143">
        <v>0</v>
      </c>
      <c r="X20" s="143">
        <v>0</v>
      </c>
      <c r="Y20" s="143">
        <v>69345955</v>
      </c>
      <c r="Z20" s="143">
        <v>0</v>
      </c>
      <c r="AA20" s="143">
        <v>0</v>
      </c>
      <c r="AB20" s="143">
        <v>0</v>
      </c>
      <c r="AC20" s="143">
        <v>0</v>
      </c>
      <c r="AD20" s="143">
        <v>0</v>
      </c>
      <c r="AE20" s="143">
        <v>40148730</v>
      </c>
      <c r="AF20" s="143">
        <v>0</v>
      </c>
      <c r="AG20" s="143">
        <v>2767500</v>
      </c>
    </row>
    <row r="21" spans="2:33">
      <c r="B21" s="76" t="s">
        <v>9</v>
      </c>
      <c r="C21" s="74" t="s">
        <v>71</v>
      </c>
      <c r="D21" s="5"/>
      <c r="F21" s="66"/>
      <c r="G21" s="119"/>
      <c r="H21" s="5"/>
      <c r="I21" s="62">
        <v>0</v>
      </c>
    </row>
    <row r="22" spans="2:33" ht="31.2">
      <c r="B22" s="69" t="s">
        <v>10</v>
      </c>
      <c r="C22" s="55" t="s">
        <v>126</v>
      </c>
      <c r="D22" s="48" t="s">
        <v>283</v>
      </c>
      <c r="F22" s="66" t="s">
        <v>277</v>
      </c>
      <c r="G22" s="119" t="s">
        <v>319</v>
      </c>
      <c r="H22" s="142">
        <v>5030000</v>
      </c>
      <c r="I22" s="62">
        <v>5030000</v>
      </c>
      <c r="J22" s="143">
        <v>0</v>
      </c>
      <c r="K22" s="143">
        <v>0</v>
      </c>
      <c r="L22" s="143">
        <v>0</v>
      </c>
      <c r="M22" s="143">
        <v>0</v>
      </c>
      <c r="N22" s="143">
        <v>0</v>
      </c>
      <c r="O22" s="143">
        <v>0</v>
      </c>
      <c r="P22" s="143">
        <v>0</v>
      </c>
      <c r="Q22" s="143">
        <v>0</v>
      </c>
      <c r="R22" s="143">
        <v>0</v>
      </c>
      <c r="S22" s="143">
        <v>0</v>
      </c>
      <c r="T22" s="143">
        <v>0</v>
      </c>
      <c r="U22" s="143">
        <v>0</v>
      </c>
      <c r="V22" s="143">
        <v>0</v>
      </c>
      <c r="W22" s="143">
        <v>0</v>
      </c>
      <c r="X22" s="143">
        <v>0</v>
      </c>
      <c r="Y22" s="143">
        <v>2000000</v>
      </c>
      <c r="Z22" s="143">
        <v>0</v>
      </c>
      <c r="AA22" s="143">
        <v>0</v>
      </c>
      <c r="AB22" s="143">
        <v>0</v>
      </c>
      <c r="AC22" s="143">
        <v>2000000</v>
      </c>
      <c r="AD22" s="143">
        <v>0</v>
      </c>
      <c r="AE22" s="143">
        <v>530000</v>
      </c>
      <c r="AF22" s="143">
        <v>500000</v>
      </c>
      <c r="AG22" s="143">
        <v>0</v>
      </c>
    </row>
    <row r="23" spans="2:33">
      <c r="B23" s="69" t="s">
        <v>11</v>
      </c>
      <c r="C23" s="55" t="s">
        <v>72</v>
      </c>
      <c r="D23" s="48" t="s">
        <v>232</v>
      </c>
      <c r="F23" s="66"/>
      <c r="G23" s="119"/>
      <c r="H23" s="5"/>
      <c r="I23" s="62">
        <v>0</v>
      </c>
    </row>
    <row r="24" spans="2:33">
      <c r="B24" s="69"/>
      <c r="C24" s="55"/>
      <c r="D24" s="6"/>
      <c r="F24" s="66"/>
      <c r="G24" s="119"/>
      <c r="H24" s="5"/>
      <c r="I24" s="62"/>
    </row>
    <row r="25" spans="2:33" ht="31.2">
      <c r="B25" s="76" t="s">
        <v>12</v>
      </c>
      <c r="C25" s="74" t="s">
        <v>73</v>
      </c>
      <c r="D25" s="6"/>
      <c r="F25" s="66"/>
      <c r="G25" s="119"/>
      <c r="H25" s="6"/>
      <c r="I25" s="62">
        <v>0</v>
      </c>
    </row>
    <row r="26" spans="2:33">
      <c r="B26" s="69" t="s">
        <v>13</v>
      </c>
      <c r="C26" s="55" t="s">
        <v>74</v>
      </c>
      <c r="D26" s="48" t="s">
        <v>232</v>
      </c>
      <c r="F26" s="66"/>
      <c r="G26" s="119"/>
      <c r="H26" s="6"/>
      <c r="I26" s="62">
        <v>0</v>
      </c>
    </row>
    <row r="27" spans="2:33">
      <c r="B27" s="69" t="s">
        <v>14</v>
      </c>
      <c r="C27" s="55" t="s">
        <v>75</v>
      </c>
      <c r="D27" s="48" t="s">
        <v>232</v>
      </c>
      <c r="F27" s="66"/>
      <c r="G27" s="119"/>
      <c r="H27" s="5"/>
      <c r="I27" s="62">
        <v>0</v>
      </c>
    </row>
    <row r="28" spans="2:33">
      <c r="B28" s="69" t="s">
        <v>15</v>
      </c>
      <c r="C28" s="55" t="s">
        <v>76</v>
      </c>
      <c r="D28" s="48" t="s">
        <v>232</v>
      </c>
      <c r="F28" s="66"/>
      <c r="G28" s="119"/>
      <c r="H28" s="5"/>
      <c r="I28" s="62">
        <v>0</v>
      </c>
    </row>
    <row r="29" spans="2:33">
      <c r="B29" s="73" t="s">
        <v>16</v>
      </c>
      <c r="C29" s="74" t="s">
        <v>77</v>
      </c>
      <c r="D29" s="6"/>
      <c r="F29" s="66"/>
      <c r="G29" s="119"/>
      <c r="H29" s="6"/>
      <c r="I29" s="62">
        <v>0</v>
      </c>
    </row>
    <row r="30" spans="2:33" ht="31.2">
      <c r="B30" s="69" t="s">
        <v>17</v>
      </c>
      <c r="C30" s="55" t="s">
        <v>78</v>
      </c>
      <c r="D30" s="48" t="s">
        <v>283</v>
      </c>
      <c r="F30" s="66" t="s">
        <v>261</v>
      </c>
      <c r="G30" s="119" t="s">
        <v>320</v>
      </c>
      <c r="H30" s="142">
        <v>2777347124</v>
      </c>
      <c r="I30" s="62">
        <v>2777347124</v>
      </c>
      <c r="J30" s="143">
        <v>1019938764</v>
      </c>
      <c r="K30" s="143">
        <v>4856846</v>
      </c>
      <c r="L30" s="143">
        <v>6782656</v>
      </c>
      <c r="M30" s="143">
        <v>13255389</v>
      </c>
      <c r="N30" s="143">
        <v>0</v>
      </c>
      <c r="O30" s="143">
        <v>213879</v>
      </c>
      <c r="P30" s="143">
        <v>351070</v>
      </c>
      <c r="Q30" s="143">
        <v>0</v>
      </c>
      <c r="R30" s="143">
        <v>6031975</v>
      </c>
      <c r="S30" s="143">
        <v>86593</v>
      </c>
      <c r="T30" s="143">
        <v>0</v>
      </c>
      <c r="U30" s="143">
        <v>0</v>
      </c>
      <c r="V30" s="143">
        <v>0</v>
      </c>
      <c r="W30" s="143">
        <v>0</v>
      </c>
      <c r="X30" s="143">
        <v>0</v>
      </c>
      <c r="Y30" s="143">
        <v>575865112</v>
      </c>
      <c r="Z30" s="143">
        <v>464869375</v>
      </c>
      <c r="AA30" s="143">
        <v>683437445</v>
      </c>
      <c r="AB30" s="143">
        <v>0</v>
      </c>
      <c r="AC30" s="143">
        <v>647658</v>
      </c>
      <c r="AD30" s="143">
        <v>0</v>
      </c>
      <c r="AE30" s="143">
        <v>0</v>
      </c>
      <c r="AF30" s="143">
        <v>283799</v>
      </c>
      <c r="AG30" s="143">
        <v>726563</v>
      </c>
    </row>
    <row r="31" spans="2:33">
      <c r="B31" s="69" t="s">
        <v>18</v>
      </c>
      <c r="C31" s="55" t="s">
        <v>79</v>
      </c>
      <c r="D31" s="48" t="s">
        <v>232</v>
      </c>
      <c r="F31" s="66"/>
      <c r="G31" s="119"/>
      <c r="H31" s="5"/>
      <c r="I31" s="62">
        <v>0</v>
      </c>
    </row>
    <row r="32" spans="2:33">
      <c r="B32" s="69" t="s">
        <v>19</v>
      </c>
      <c r="C32" s="55" t="s">
        <v>127</v>
      </c>
      <c r="D32" s="48" t="s">
        <v>232</v>
      </c>
      <c r="F32" s="66"/>
      <c r="G32" s="119"/>
      <c r="H32" s="6"/>
      <c r="I32" s="62">
        <v>0</v>
      </c>
    </row>
    <row r="33" spans="2:33" ht="31.2">
      <c r="B33" s="69" t="s">
        <v>20</v>
      </c>
      <c r="C33" s="55" t="s">
        <v>128</v>
      </c>
      <c r="D33" s="48" t="s">
        <v>232</v>
      </c>
      <c r="F33" s="140"/>
      <c r="G33" s="119"/>
      <c r="H33" s="5"/>
      <c r="I33" s="62">
        <v>0</v>
      </c>
    </row>
    <row r="34" spans="2:33">
      <c r="B34" s="70"/>
      <c r="C34" s="55"/>
      <c r="D34" s="6"/>
      <c r="F34" s="66"/>
      <c r="G34" s="119"/>
      <c r="H34" s="5"/>
      <c r="I34" s="62">
        <v>0</v>
      </c>
    </row>
    <row r="35" spans="2:33">
      <c r="B35" s="75" t="s">
        <v>21</v>
      </c>
      <c r="C35" s="72" t="s">
        <v>80</v>
      </c>
      <c r="D35" s="5"/>
      <c r="F35" s="140"/>
      <c r="G35" s="119"/>
      <c r="H35" s="5"/>
      <c r="I35" s="62">
        <v>0</v>
      </c>
    </row>
    <row r="36" spans="2:33">
      <c r="B36" s="69" t="s">
        <v>22</v>
      </c>
      <c r="C36" s="55" t="s">
        <v>81</v>
      </c>
      <c r="D36" s="48" t="s">
        <v>232</v>
      </c>
      <c r="F36" s="66"/>
      <c r="G36" s="119"/>
      <c r="H36" s="5"/>
      <c r="I36" s="62">
        <v>0</v>
      </c>
    </row>
    <row r="37" spans="2:33">
      <c r="B37" s="70"/>
      <c r="C37" s="56"/>
      <c r="D37" s="6"/>
      <c r="F37" s="66"/>
      <c r="G37" s="119"/>
      <c r="H37" s="5"/>
      <c r="I37" s="62">
        <v>0</v>
      </c>
    </row>
    <row r="38" spans="2:33">
      <c r="B38" s="75" t="s">
        <v>23</v>
      </c>
      <c r="C38" s="72" t="s">
        <v>82</v>
      </c>
      <c r="D38" s="6"/>
      <c r="F38" s="66"/>
      <c r="G38" s="119"/>
      <c r="H38" s="5"/>
      <c r="I38" s="62">
        <v>0</v>
      </c>
    </row>
    <row r="39" spans="2:33">
      <c r="B39" s="76" t="s">
        <v>24</v>
      </c>
      <c r="C39" s="74" t="s">
        <v>83</v>
      </c>
      <c r="D39" s="6"/>
      <c r="F39" s="66"/>
      <c r="G39" s="119"/>
      <c r="H39" s="5"/>
      <c r="I39" s="62">
        <v>0</v>
      </c>
    </row>
    <row r="40" spans="2:33">
      <c r="B40" s="76" t="s">
        <v>25</v>
      </c>
      <c r="C40" s="74" t="s">
        <v>84</v>
      </c>
      <c r="D40" s="6"/>
      <c r="F40" s="66"/>
      <c r="G40" s="119"/>
      <c r="H40" s="6"/>
      <c r="I40" s="62">
        <v>0</v>
      </c>
    </row>
    <row r="41" spans="2:33" ht="46.8">
      <c r="B41" s="69" t="s">
        <v>26</v>
      </c>
      <c r="C41" s="55" t="s">
        <v>85</v>
      </c>
      <c r="D41" s="48" t="s">
        <v>283</v>
      </c>
      <c r="F41" s="66" t="s">
        <v>282</v>
      </c>
      <c r="G41" s="119" t="s">
        <v>325</v>
      </c>
      <c r="H41" s="142">
        <v>2716560000</v>
      </c>
      <c r="I41" s="62">
        <v>2716560000</v>
      </c>
      <c r="J41" s="143">
        <v>0</v>
      </c>
      <c r="K41" s="143">
        <v>0</v>
      </c>
      <c r="L41" s="143">
        <v>0</v>
      </c>
      <c r="M41" s="143">
        <v>0</v>
      </c>
      <c r="N41" s="143">
        <v>0</v>
      </c>
      <c r="O41" s="143">
        <v>0</v>
      </c>
      <c r="P41" s="143">
        <v>0</v>
      </c>
      <c r="Q41" s="143">
        <v>0</v>
      </c>
      <c r="R41" s="143">
        <v>0</v>
      </c>
      <c r="S41" s="143">
        <v>0</v>
      </c>
      <c r="T41" s="143">
        <v>0</v>
      </c>
      <c r="U41" s="143">
        <v>0</v>
      </c>
      <c r="V41" s="143">
        <v>0</v>
      </c>
      <c r="W41" s="143">
        <v>0</v>
      </c>
      <c r="X41" s="143">
        <v>0</v>
      </c>
      <c r="Y41" s="143">
        <v>2716560000</v>
      </c>
      <c r="Z41" s="143">
        <v>0</v>
      </c>
      <c r="AA41" s="143">
        <v>0</v>
      </c>
      <c r="AB41" s="143">
        <v>0</v>
      </c>
      <c r="AC41" s="143">
        <v>0</v>
      </c>
      <c r="AD41" s="143">
        <v>0</v>
      </c>
      <c r="AE41" s="143">
        <v>0</v>
      </c>
      <c r="AF41" s="143">
        <v>0</v>
      </c>
      <c r="AG41" s="143">
        <v>0</v>
      </c>
    </row>
    <row r="42" spans="2:33" ht="46.8">
      <c r="B42" s="69" t="s">
        <v>27</v>
      </c>
      <c r="C42" s="55" t="s">
        <v>129</v>
      </c>
      <c r="D42" s="48" t="s">
        <v>283</v>
      </c>
      <c r="F42" s="66" t="s">
        <v>279</v>
      </c>
      <c r="G42" s="119" t="s">
        <v>321</v>
      </c>
      <c r="H42" s="142">
        <v>26696000000</v>
      </c>
      <c r="I42" s="62">
        <v>26696000000</v>
      </c>
      <c r="J42" s="143">
        <v>26080000000</v>
      </c>
      <c r="K42" s="143">
        <v>0</v>
      </c>
      <c r="L42" s="143">
        <v>0</v>
      </c>
      <c r="M42" s="143">
        <v>0</v>
      </c>
      <c r="N42" s="143">
        <v>0</v>
      </c>
      <c r="O42" s="143">
        <v>0</v>
      </c>
      <c r="P42" s="143">
        <v>0</v>
      </c>
      <c r="Q42" s="143">
        <v>0</v>
      </c>
      <c r="R42" s="143">
        <v>0</v>
      </c>
      <c r="S42" s="143">
        <v>0</v>
      </c>
      <c r="T42" s="143">
        <v>0</v>
      </c>
      <c r="U42" s="143">
        <v>0</v>
      </c>
      <c r="V42" s="143">
        <v>0</v>
      </c>
      <c r="W42" s="143">
        <v>0</v>
      </c>
      <c r="X42" s="143">
        <v>0</v>
      </c>
      <c r="Y42" s="143">
        <v>616000000</v>
      </c>
      <c r="Z42" s="143">
        <v>0</v>
      </c>
      <c r="AA42" s="143">
        <v>0</v>
      </c>
      <c r="AB42" s="143">
        <v>0</v>
      </c>
      <c r="AC42" s="143">
        <v>0</v>
      </c>
      <c r="AD42" s="143">
        <v>0</v>
      </c>
      <c r="AE42" s="143">
        <v>0</v>
      </c>
      <c r="AF42" s="143">
        <v>0</v>
      </c>
      <c r="AG42" s="143">
        <v>0</v>
      </c>
    </row>
    <row r="43" spans="2:33">
      <c r="B43" s="69" t="s">
        <v>28</v>
      </c>
      <c r="C43" s="55" t="s">
        <v>86</v>
      </c>
      <c r="D43" s="48" t="s">
        <v>232</v>
      </c>
      <c r="F43" s="66"/>
      <c r="G43" s="119"/>
      <c r="H43" s="6"/>
      <c r="I43" s="62">
        <v>0</v>
      </c>
    </row>
    <row r="44" spans="2:33">
      <c r="B44" s="76" t="s">
        <v>29</v>
      </c>
      <c r="C44" s="74" t="s">
        <v>87</v>
      </c>
      <c r="D44" s="5"/>
      <c r="F44" s="66"/>
      <c r="G44" s="119"/>
      <c r="H44" s="5"/>
      <c r="I44" s="62">
        <v>0</v>
      </c>
    </row>
    <row r="45" spans="2:33" ht="31.2">
      <c r="B45" s="69" t="s">
        <v>30</v>
      </c>
      <c r="C45" s="55" t="s">
        <v>88</v>
      </c>
      <c r="D45" s="48" t="s">
        <v>283</v>
      </c>
      <c r="F45" s="66" t="s">
        <v>274</v>
      </c>
      <c r="G45" s="119" t="s">
        <v>318</v>
      </c>
      <c r="H45" s="142">
        <v>7460790152.3999996</v>
      </c>
      <c r="I45" s="62">
        <v>7460790152.3999996</v>
      </c>
      <c r="J45" s="143">
        <v>0</v>
      </c>
      <c r="K45" s="143">
        <v>0</v>
      </c>
      <c r="L45" s="143">
        <v>0</v>
      </c>
      <c r="M45" s="143">
        <v>0</v>
      </c>
      <c r="N45" s="143">
        <v>0</v>
      </c>
      <c r="O45" s="143">
        <v>0</v>
      </c>
      <c r="P45" s="143">
        <v>0</v>
      </c>
      <c r="Q45" s="143">
        <v>0</v>
      </c>
      <c r="R45" s="143">
        <v>0</v>
      </c>
      <c r="S45" s="143">
        <v>0</v>
      </c>
      <c r="T45" s="143">
        <v>0</v>
      </c>
      <c r="U45" s="143">
        <v>0</v>
      </c>
      <c r="V45" s="143">
        <v>0</v>
      </c>
      <c r="W45" s="143">
        <v>0</v>
      </c>
      <c r="X45" s="143">
        <v>0</v>
      </c>
      <c r="Y45" s="143">
        <v>1450252390</v>
      </c>
      <c r="Z45" s="143">
        <v>4141466002.4000001</v>
      </c>
      <c r="AA45" s="143">
        <v>1866270133</v>
      </c>
      <c r="AB45" s="143">
        <v>0</v>
      </c>
      <c r="AC45" s="143">
        <v>0</v>
      </c>
      <c r="AD45" s="143">
        <v>2801627</v>
      </c>
      <c r="AE45" s="143">
        <v>0</v>
      </c>
      <c r="AF45" s="143">
        <v>0</v>
      </c>
      <c r="AG45" s="143">
        <v>0</v>
      </c>
    </row>
    <row r="46" spans="2:33" ht="31.2">
      <c r="B46" s="69" t="s">
        <v>30</v>
      </c>
      <c r="C46" s="55" t="s">
        <v>88</v>
      </c>
      <c r="D46" s="48" t="s">
        <v>283</v>
      </c>
      <c r="F46" s="66" t="s">
        <v>275</v>
      </c>
      <c r="G46" s="119" t="s">
        <v>319</v>
      </c>
      <c r="H46" s="142">
        <v>2654800</v>
      </c>
      <c r="I46" s="62">
        <v>2654800</v>
      </c>
      <c r="J46" s="143">
        <v>0</v>
      </c>
      <c r="K46" s="143">
        <v>0</v>
      </c>
      <c r="L46" s="143">
        <v>0</v>
      </c>
      <c r="M46" s="143">
        <v>0</v>
      </c>
      <c r="N46" s="143">
        <v>0</v>
      </c>
      <c r="O46" s="143">
        <v>0</v>
      </c>
      <c r="P46" s="143">
        <v>0</v>
      </c>
      <c r="Q46" s="143">
        <v>0</v>
      </c>
      <c r="R46" s="143">
        <v>0</v>
      </c>
      <c r="S46" s="143">
        <v>0</v>
      </c>
      <c r="T46" s="143">
        <v>0</v>
      </c>
      <c r="U46" s="143">
        <v>0</v>
      </c>
      <c r="V46" s="143">
        <v>0</v>
      </c>
      <c r="W46" s="143">
        <v>0</v>
      </c>
      <c r="X46" s="143">
        <v>0</v>
      </c>
      <c r="Y46" s="143">
        <v>0</v>
      </c>
      <c r="Z46" s="143">
        <v>0</v>
      </c>
      <c r="AA46" s="143">
        <v>0</v>
      </c>
      <c r="AB46" s="143">
        <v>0</v>
      </c>
      <c r="AC46" s="143">
        <v>1030700</v>
      </c>
      <c r="AD46" s="143">
        <v>0</v>
      </c>
      <c r="AE46" s="143">
        <v>1624100</v>
      </c>
      <c r="AF46" s="143">
        <v>0</v>
      </c>
      <c r="AG46" s="143">
        <v>0</v>
      </c>
    </row>
    <row r="47" spans="2:33" ht="31.2">
      <c r="B47" s="69" t="s">
        <v>30</v>
      </c>
      <c r="C47" s="55" t="s">
        <v>88</v>
      </c>
      <c r="D47" s="48" t="s">
        <v>283</v>
      </c>
      <c r="F47" s="66" t="s">
        <v>278</v>
      </c>
      <c r="G47" s="119" t="s">
        <v>319</v>
      </c>
      <c r="H47" s="142">
        <v>987194077.64999986</v>
      </c>
      <c r="I47" s="62">
        <v>987194077.64999986</v>
      </c>
      <c r="J47" s="143">
        <v>0</v>
      </c>
      <c r="K47" s="143">
        <v>0</v>
      </c>
      <c r="L47" s="143">
        <v>0</v>
      </c>
      <c r="M47" s="143">
        <v>0</v>
      </c>
      <c r="N47" s="143">
        <v>0</v>
      </c>
      <c r="O47" s="143">
        <v>0</v>
      </c>
      <c r="P47" s="143">
        <v>0</v>
      </c>
      <c r="Q47" s="143">
        <v>0</v>
      </c>
      <c r="R47" s="143">
        <v>0</v>
      </c>
      <c r="S47" s="143">
        <v>0</v>
      </c>
      <c r="T47" s="143">
        <v>0</v>
      </c>
      <c r="U47" s="143">
        <v>0</v>
      </c>
      <c r="V47" s="143">
        <v>0</v>
      </c>
      <c r="W47" s="143">
        <v>0</v>
      </c>
      <c r="X47" s="143">
        <v>0</v>
      </c>
      <c r="Y47" s="143">
        <v>255926892</v>
      </c>
      <c r="Z47" s="143">
        <v>730846941.5999999</v>
      </c>
      <c r="AA47" s="143">
        <v>0</v>
      </c>
      <c r="AB47" s="143">
        <v>0</v>
      </c>
      <c r="AC47" s="143">
        <v>0</v>
      </c>
      <c r="AD47" s="143">
        <v>420244.05</v>
      </c>
      <c r="AE47" s="143">
        <v>0</v>
      </c>
      <c r="AF47" s="143">
        <v>0</v>
      </c>
      <c r="AG47" s="143">
        <v>0</v>
      </c>
    </row>
    <row r="48" spans="2:33" ht="31.2">
      <c r="B48" s="69" t="s">
        <v>31</v>
      </c>
      <c r="C48" s="55" t="s">
        <v>89</v>
      </c>
      <c r="D48" s="48" t="s">
        <v>283</v>
      </c>
      <c r="F48" s="66" t="s">
        <v>264</v>
      </c>
      <c r="G48" s="119" t="s">
        <v>318</v>
      </c>
      <c r="H48" s="142">
        <v>12663131000</v>
      </c>
      <c r="I48" s="62">
        <v>12663131000</v>
      </c>
      <c r="J48" s="143">
        <v>0</v>
      </c>
      <c r="K48" s="143">
        <v>2370000000</v>
      </c>
      <c r="L48" s="143">
        <v>0</v>
      </c>
      <c r="M48" s="143">
        <v>0</v>
      </c>
      <c r="N48" s="143">
        <v>0</v>
      </c>
      <c r="O48" s="143">
        <v>9815000000</v>
      </c>
      <c r="P48" s="143">
        <v>0</v>
      </c>
      <c r="Q48" s="143">
        <v>0</v>
      </c>
      <c r="R48" s="143">
        <v>0</v>
      </c>
      <c r="S48" s="143">
        <v>0</v>
      </c>
      <c r="T48" s="143">
        <v>478131000</v>
      </c>
      <c r="U48" s="143">
        <v>0</v>
      </c>
      <c r="V48" s="143">
        <v>0</v>
      </c>
      <c r="W48" s="143">
        <v>0</v>
      </c>
      <c r="X48" s="143">
        <v>0</v>
      </c>
      <c r="Y48" s="143">
        <v>0</v>
      </c>
      <c r="Z48" s="143">
        <v>0</v>
      </c>
      <c r="AA48" s="143">
        <v>0</v>
      </c>
      <c r="AB48" s="143">
        <v>0</v>
      </c>
      <c r="AC48" s="143">
        <v>0</v>
      </c>
      <c r="AD48" s="143">
        <v>0</v>
      </c>
      <c r="AE48" s="143">
        <v>0</v>
      </c>
      <c r="AF48" s="143">
        <v>0</v>
      </c>
      <c r="AG48" s="143">
        <v>0</v>
      </c>
    </row>
    <row r="49" spans="2:33">
      <c r="B49" s="76" t="s">
        <v>29</v>
      </c>
      <c r="C49" s="74" t="s">
        <v>130</v>
      </c>
      <c r="D49" s="5"/>
      <c r="F49" s="66"/>
      <c r="G49" s="119"/>
      <c r="H49" s="5"/>
      <c r="I49" s="62">
        <v>0</v>
      </c>
    </row>
    <row r="50" spans="2:33" ht="31.2">
      <c r="B50" s="69" t="s">
        <v>32</v>
      </c>
      <c r="C50" s="55" t="s">
        <v>90</v>
      </c>
      <c r="D50" s="48" t="s">
        <v>283</v>
      </c>
      <c r="F50" s="66" t="s">
        <v>263</v>
      </c>
      <c r="G50" s="119" t="s">
        <v>318</v>
      </c>
      <c r="H50" s="142">
        <v>130128330746</v>
      </c>
      <c r="I50" s="62">
        <v>130128330746</v>
      </c>
      <c r="J50" s="143">
        <v>130128330746</v>
      </c>
      <c r="K50" s="143">
        <v>0</v>
      </c>
      <c r="L50" s="143">
        <v>0</v>
      </c>
      <c r="M50" s="143">
        <v>0</v>
      </c>
      <c r="N50" s="143">
        <v>0</v>
      </c>
      <c r="O50" s="143">
        <v>0</v>
      </c>
      <c r="P50" s="143">
        <v>0</v>
      </c>
      <c r="Q50" s="143">
        <v>0</v>
      </c>
      <c r="R50" s="143">
        <v>0</v>
      </c>
      <c r="S50" s="143">
        <v>0</v>
      </c>
      <c r="T50" s="143">
        <v>0</v>
      </c>
      <c r="U50" s="143">
        <v>0</v>
      </c>
      <c r="V50" s="143">
        <v>0</v>
      </c>
      <c r="W50" s="143">
        <v>0</v>
      </c>
      <c r="X50" s="143">
        <v>0</v>
      </c>
      <c r="Y50" s="143">
        <v>0</v>
      </c>
      <c r="Z50" s="143">
        <v>0</v>
      </c>
      <c r="AA50" s="143">
        <v>0</v>
      </c>
      <c r="AB50" s="143">
        <v>0</v>
      </c>
      <c r="AC50" s="143">
        <v>0</v>
      </c>
      <c r="AD50" s="143">
        <v>0</v>
      </c>
      <c r="AE50" s="143">
        <v>0</v>
      </c>
      <c r="AF50" s="143">
        <v>0</v>
      </c>
      <c r="AG50" s="143">
        <v>0</v>
      </c>
    </row>
    <row r="51" spans="2:33" ht="31.2">
      <c r="B51" s="69" t="s">
        <v>32</v>
      </c>
      <c r="C51" s="55" t="s">
        <v>90</v>
      </c>
      <c r="D51" s="48" t="s">
        <v>292</v>
      </c>
      <c r="F51" s="66" t="s">
        <v>284</v>
      </c>
      <c r="G51" s="119" t="s">
        <v>318</v>
      </c>
      <c r="H51" s="142">
        <v>44202162889</v>
      </c>
      <c r="I51" s="62">
        <v>0</v>
      </c>
      <c r="J51" s="143">
        <v>0</v>
      </c>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row>
    <row r="52" spans="2:33" ht="46.8">
      <c r="B52" s="69" t="s">
        <v>33</v>
      </c>
      <c r="C52" s="55" t="s">
        <v>131</v>
      </c>
      <c r="D52" s="48" t="s">
        <v>283</v>
      </c>
      <c r="F52" s="66" t="s">
        <v>281</v>
      </c>
      <c r="G52" s="119" t="s">
        <v>326</v>
      </c>
      <c r="H52" s="142">
        <v>52454612080</v>
      </c>
      <c r="I52" s="62">
        <v>52454612080</v>
      </c>
      <c r="J52" s="143">
        <v>0</v>
      </c>
      <c r="K52" s="143">
        <v>0</v>
      </c>
      <c r="L52" s="143">
        <v>52454612080</v>
      </c>
      <c r="M52" s="143">
        <v>0</v>
      </c>
      <c r="N52" s="143">
        <v>0</v>
      </c>
      <c r="O52" s="143">
        <v>0</v>
      </c>
      <c r="P52" s="143">
        <v>0</v>
      </c>
      <c r="Q52" s="143">
        <v>0</v>
      </c>
      <c r="R52" s="143">
        <v>0</v>
      </c>
      <c r="S52" s="143">
        <v>0</v>
      </c>
      <c r="T52" s="143">
        <v>0</v>
      </c>
      <c r="U52" s="143">
        <v>0</v>
      </c>
      <c r="V52" s="143">
        <v>0</v>
      </c>
      <c r="W52" s="143">
        <v>0</v>
      </c>
      <c r="X52" s="143">
        <v>0</v>
      </c>
      <c r="Y52" s="143">
        <v>0</v>
      </c>
      <c r="Z52" s="143">
        <v>0</v>
      </c>
      <c r="AA52" s="143">
        <v>0</v>
      </c>
      <c r="AB52" s="143">
        <v>0</v>
      </c>
      <c r="AC52" s="143">
        <v>0</v>
      </c>
      <c r="AD52" s="143">
        <v>0</v>
      </c>
      <c r="AE52" s="143">
        <v>0</v>
      </c>
      <c r="AF52" s="143">
        <v>0</v>
      </c>
      <c r="AG52" s="143">
        <v>0</v>
      </c>
    </row>
    <row r="53" spans="2:33" ht="46.8">
      <c r="B53" s="69" t="s">
        <v>33</v>
      </c>
      <c r="C53" s="55" t="s">
        <v>131</v>
      </c>
      <c r="D53" s="48" t="s">
        <v>292</v>
      </c>
      <c r="F53" s="66" t="s">
        <v>285</v>
      </c>
      <c r="G53" s="119" t="s">
        <v>326</v>
      </c>
      <c r="H53" s="142">
        <v>62509442093</v>
      </c>
      <c r="I53" s="62">
        <v>0</v>
      </c>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row>
    <row r="54" spans="2:33" ht="46.8">
      <c r="B54" s="69" t="s">
        <v>33</v>
      </c>
      <c r="C54" s="55" t="s">
        <v>131</v>
      </c>
      <c r="D54" s="48" t="s">
        <v>283</v>
      </c>
      <c r="F54" s="66" t="s">
        <v>280</v>
      </c>
      <c r="G54" s="119" t="s">
        <v>326</v>
      </c>
      <c r="H54" s="142">
        <v>3077593800</v>
      </c>
      <c r="I54" s="62">
        <v>3077593800</v>
      </c>
      <c r="J54" s="143">
        <v>0</v>
      </c>
      <c r="K54" s="143">
        <v>0</v>
      </c>
      <c r="L54" s="143">
        <v>3077593800</v>
      </c>
      <c r="M54" s="143">
        <v>0</v>
      </c>
      <c r="N54" s="143">
        <v>0</v>
      </c>
      <c r="O54" s="143">
        <v>0</v>
      </c>
      <c r="P54" s="143">
        <v>0</v>
      </c>
      <c r="Q54" s="143">
        <v>0</v>
      </c>
      <c r="R54" s="143">
        <v>0</v>
      </c>
      <c r="S54" s="143">
        <v>0</v>
      </c>
      <c r="T54" s="143">
        <v>0</v>
      </c>
      <c r="U54" s="143">
        <v>0</v>
      </c>
      <c r="V54" s="143">
        <v>0</v>
      </c>
      <c r="W54" s="143">
        <v>0</v>
      </c>
      <c r="X54" s="143">
        <v>0</v>
      </c>
      <c r="Y54" s="143">
        <v>0</v>
      </c>
      <c r="Z54" s="143">
        <v>0</v>
      </c>
      <c r="AA54" s="143">
        <v>0</v>
      </c>
      <c r="AB54" s="143">
        <v>0</v>
      </c>
      <c r="AC54" s="143">
        <v>0</v>
      </c>
      <c r="AD54" s="143">
        <v>0</v>
      </c>
      <c r="AE54" s="143">
        <v>0</v>
      </c>
      <c r="AF54" s="143">
        <v>0</v>
      </c>
      <c r="AG54" s="143">
        <v>0</v>
      </c>
    </row>
    <row r="55" spans="2:33" ht="31.2">
      <c r="B55" s="69" t="s">
        <v>34</v>
      </c>
      <c r="C55" s="55" t="s">
        <v>132</v>
      </c>
      <c r="D55" s="48" t="s">
        <v>232</v>
      </c>
      <c r="F55" s="66"/>
      <c r="G55" s="119"/>
      <c r="H55" s="5"/>
      <c r="I55" s="62">
        <v>0</v>
      </c>
    </row>
    <row r="56" spans="2:33">
      <c r="B56" s="69" t="s">
        <v>35</v>
      </c>
      <c r="C56" s="55" t="s">
        <v>91</v>
      </c>
      <c r="D56" s="48" t="s">
        <v>232</v>
      </c>
      <c r="F56" s="66"/>
      <c r="G56" s="119"/>
      <c r="H56" s="5"/>
      <c r="I56" s="62">
        <v>0</v>
      </c>
    </row>
    <row r="57" spans="2:33">
      <c r="B57" s="76" t="s">
        <v>36</v>
      </c>
      <c r="C57" s="74" t="s">
        <v>92</v>
      </c>
      <c r="D57" s="5"/>
      <c r="F57" s="66"/>
      <c r="G57" s="119"/>
      <c r="H57" s="5"/>
      <c r="I57" s="62">
        <v>0</v>
      </c>
    </row>
    <row r="58" spans="2:33">
      <c r="B58" s="68" t="s">
        <v>37</v>
      </c>
      <c r="C58" s="55" t="s">
        <v>93</v>
      </c>
      <c r="D58" s="48" t="s">
        <v>232</v>
      </c>
      <c r="F58" s="67"/>
      <c r="G58" s="116"/>
      <c r="H58" s="118"/>
      <c r="I58" s="62">
        <v>0</v>
      </c>
    </row>
    <row r="59" spans="2:33">
      <c r="B59" s="69" t="s">
        <v>38</v>
      </c>
      <c r="C59" s="55" t="s">
        <v>94</v>
      </c>
      <c r="D59" s="48" t="s">
        <v>232</v>
      </c>
      <c r="F59" s="66"/>
      <c r="G59" s="119"/>
      <c r="H59" s="5"/>
      <c r="I59" s="62">
        <v>0</v>
      </c>
    </row>
    <row r="60" spans="2:33">
      <c r="B60" s="68" t="s">
        <v>39</v>
      </c>
      <c r="C60" s="55" t="s">
        <v>95</v>
      </c>
      <c r="D60" s="48" t="s">
        <v>283</v>
      </c>
      <c r="F60" s="66"/>
      <c r="G60" s="119"/>
      <c r="H60" s="5"/>
      <c r="I60" s="62">
        <v>0</v>
      </c>
    </row>
    <row r="61" spans="2:33">
      <c r="B61" s="69" t="s">
        <v>40</v>
      </c>
      <c r="C61" s="55" t="s">
        <v>96</v>
      </c>
      <c r="D61" s="48" t="s">
        <v>200</v>
      </c>
      <c r="F61" s="66"/>
      <c r="G61" s="119"/>
      <c r="H61" s="6"/>
      <c r="I61" s="62">
        <v>0</v>
      </c>
    </row>
    <row r="62" spans="2:33">
      <c r="B62" s="69"/>
      <c r="C62" s="55"/>
      <c r="D62" s="123"/>
      <c r="F62" s="66"/>
      <c r="G62" s="119"/>
      <c r="H62" s="6"/>
      <c r="I62" s="62">
        <v>0</v>
      </c>
    </row>
    <row r="63" spans="2:33" ht="31.2">
      <c r="B63" s="69" t="s">
        <v>198</v>
      </c>
      <c r="C63" s="55" t="s">
        <v>199</v>
      </c>
      <c r="D63" s="48" t="s">
        <v>283</v>
      </c>
      <c r="F63" s="66" t="s">
        <v>266</v>
      </c>
      <c r="G63" s="119" t="s">
        <v>318</v>
      </c>
      <c r="H63" s="142">
        <v>326896509</v>
      </c>
      <c r="I63" s="62">
        <v>326896509</v>
      </c>
      <c r="J63" s="143">
        <v>318493209</v>
      </c>
      <c r="K63" s="143">
        <v>96000</v>
      </c>
      <c r="L63" s="143">
        <v>288000</v>
      </c>
      <c r="M63" s="143">
        <v>0</v>
      </c>
      <c r="N63" s="143">
        <v>0</v>
      </c>
      <c r="O63" s="143">
        <v>0</v>
      </c>
      <c r="P63" s="143">
        <v>0</v>
      </c>
      <c r="Q63" s="143">
        <v>0</v>
      </c>
      <c r="R63" s="143">
        <v>0</v>
      </c>
      <c r="S63" s="143">
        <v>0</v>
      </c>
      <c r="T63" s="143">
        <v>0</v>
      </c>
      <c r="U63" s="143">
        <v>0</v>
      </c>
      <c r="V63" s="143">
        <v>5251300</v>
      </c>
      <c r="W63" s="143">
        <v>0</v>
      </c>
      <c r="X63" s="143">
        <v>0</v>
      </c>
      <c r="Y63" s="143">
        <v>1241000</v>
      </c>
      <c r="Z63" s="143">
        <v>867000</v>
      </c>
      <c r="AA63" s="143">
        <v>348000</v>
      </c>
      <c r="AB63" s="143">
        <v>0</v>
      </c>
      <c r="AC63" s="143">
        <v>24000</v>
      </c>
      <c r="AD63" s="143">
        <v>0</v>
      </c>
      <c r="AE63" s="143">
        <v>0</v>
      </c>
      <c r="AF63" s="143">
        <v>96000</v>
      </c>
      <c r="AG63" s="143">
        <v>192000</v>
      </c>
    </row>
    <row r="64" spans="2:33" ht="31.2">
      <c r="B64" s="69" t="s">
        <v>290</v>
      </c>
      <c r="C64" s="55" t="s">
        <v>199</v>
      </c>
      <c r="D64" s="48" t="s">
        <v>283</v>
      </c>
      <c r="F64" s="66" t="s">
        <v>276</v>
      </c>
      <c r="G64" s="119" t="s">
        <v>318</v>
      </c>
      <c r="H64" s="142">
        <v>196288647</v>
      </c>
      <c r="I64" s="62">
        <v>196288647</v>
      </c>
      <c r="J64" s="143">
        <v>0</v>
      </c>
      <c r="K64" s="143">
        <v>0</v>
      </c>
      <c r="L64" s="143">
        <v>0</v>
      </c>
      <c r="M64" s="143">
        <v>0</v>
      </c>
      <c r="N64" s="143">
        <v>87449800</v>
      </c>
      <c r="O64" s="143">
        <v>0</v>
      </c>
      <c r="P64" s="143">
        <v>0</v>
      </c>
      <c r="Q64" s="143">
        <v>0</v>
      </c>
      <c r="R64" s="143">
        <v>16040845</v>
      </c>
      <c r="S64" s="143">
        <v>0</v>
      </c>
      <c r="T64" s="143">
        <v>91176002</v>
      </c>
      <c r="U64" s="143">
        <v>0</v>
      </c>
      <c r="V64" s="143">
        <v>0</v>
      </c>
      <c r="W64" s="143">
        <v>0</v>
      </c>
      <c r="X64" s="143">
        <v>0</v>
      </c>
      <c r="Y64" s="143">
        <v>0</v>
      </c>
      <c r="Z64" s="143">
        <v>0</v>
      </c>
      <c r="AA64" s="143">
        <v>0</v>
      </c>
      <c r="AB64" s="143">
        <v>0</v>
      </c>
      <c r="AC64" s="143">
        <v>0</v>
      </c>
      <c r="AD64" s="143">
        <v>0</v>
      </c>
      <c r="AE64" s="143">
        <v>0</v>
      </c>
      <c r="AF64" s="143">
        <v>0</v>
      </c>
      <c r="AG64" s="143">
        <v>1622000</v>
      </c>
    </row>
    <row r="65" spans="2:33" ht="31.2">
      <c r="B65" s="69" t="s">
        <v>291</v>
      </c>
      <c r="C65" s="55" t="s">
        <v>199</v>
      </c>
      <c r="D65" s="48" t="s">
        <v>292</v>
      </c>
      <c r="F65" s="66" t="s">
        <v>288</v>
      </c>
      <c r="G65" s="119" t="s">
        <v>318</v>
      </c>
      <c r="H65" s="142">
        <v>1889091804</v>
      </c>
      <c r="I65" s="62">
        <v>0</v>
      </c>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row>
    <row r="66" spans="2:33">
      <c r="B66" s="69"/>
      <c r="C66" s="55"/>
      <c r="D66" s="48"/>
      <c r="F66" s="66"/>
      <c r="G66" s="119"/>
      <c r="H66" s="142"/>
      <c r="I66" s="62">
        <v>0</v>
      </c>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row>
    <row r="67" spans="2:33">
      <c r="B67" s="124"/>
      <c r="C67" s="125"/>
      <c r="D67" s="126"/>
      <c r="F67" s="66"/>
      <c r="G67" s="119"/>
      <c r="H67" s="6"/>
      <c r="I67" s="62">
        <v>0</v>
      </c>
    </row>
    <row r="69" spans="2:33">
      <c r="F69" s="9"/>
      <c r="G69" s="9"/>
      <c r="H69" s="121" t="s">
        <v>189</v>
      </c>
      <c r="I69" s="122" t="s">
        <v>179</v>
      </c>
    </row>
    <row r="70" spans="2:33" ht="21">
      <c r="B70" s="77" t="s">
        <v>97</v>
      </c>
      <c r="H70" s="122">
        <f>SUM(H10:H67)</f>
        <v>354969562916.04999</v>
      </c>
      <c r="I70" s="122">
        <v>246368866130.04999</v>
      </c>
    </row>
    <row r="71" spans="2:33">
      <c r="H71" s="144"/>
    </row>
    <row r="72" spans="2:33">
      <c r="C72" s="1" t="s">
        <v>294</v>
      </c>
      <c r="D72" s="143">
        <v>367907559238.04999</v>
      </c>
      <c r="I72" s="144"/>
    </row>
    <row r="73" spans="2:33">
      <c r="C73" s="1" t="str">
        <f>+H69</f>
        <v>TOTAL, divulgué par le gouvernement</v>
      </c>
      <c r="D73" s="143">
        <f>+H70</f>
        <v>354969562916.04999</v>
      </c>
      <c r="H73" s="150"/>
      <c r="I73" s="151"/>
    </row>
    <row r="74" spans="2:33">
      <c r="D74" s="143"/>
      <c r="H74" s="145"/>
    </row>
    <row r="75" spans="2:33">
      <c r="C75" s="146" t="s">
        <v>293</v>
      </c>
      <c r="D75" s="147">
        <f>+D72-D73</f>
        <v>12937996322</v>
      </c>
      <c r="H75" s="160"/>
      <c r="I75" s="161"/>
    </row>
    <row r="76" spans="2:33">
      <c r="H76" s="158"/>
      <c r="I76" s="159"/>
    </row>
    <row r="77" spans="2:33">
      <c r="B77" s="149" t="s">
        <v>295</v>
      </c>
      <c r="H77" s="158"/>
      <c r="I77" s="159"/>
    </row>
    <row r="78" spans="2:33">
      <c r="H78" s="158"/>
      <c r="I78" s="159"/>
    </row>
    <row r="79" spans="2:33">
      <c r="C79" s="1" t="s">
        <v>267</v>
      </c>
      <c r="D79" s="143">
        <v>10811678478</v>
      </c>
      <c r="E79" s="154"/>
      <c r="F79" s="177" t="s">
        <v>309</v>
      </c>
      <c r="H79" s="162"/>
      <c r="I79" s="163"/>
    </row>
    <row r="80" spans="2:33">
      <c r="B80" s="1"/>
      <c r="C80" s="1" t="s">
        <v>268</v>
      </c>
      <c r="D80" s="143">
        <v>177153526</v>
      </c>
      <c r="E80" s="155"/>
      <c r="F80" s="178"/>
      <c r="H80" s="161"/>
      <c r="I80" s="164"/>
    </row>
    <row r="81" spans="2:9">
      <c r="B81" s="1"/>
      <c r="C81" s="1" t="s">
        <v>286</v>
      </c>
      <c r="D81" s="143">
        <v>823838477</v>
      </c>
      <c r="E81" s="156"/>
      <c r="F81" s="179" t="s">
        <v>298</v>
      </c>
      <c r="H81" s="161"/>
      <c r="I81" s="161"/>
    </row>
    <row r="82" spans="2:9">
      <c r="B82" s="1"/>
      <c r="C82" s="1" t="s">
        <v>287</v>
      </c>
      <c r="D82" s="143">
        <v>234997814</v>
      </c>
      <c r="E82" s="157"/>
      <c r="F82" s="180"/>
      <c r="H82" s="165"/>
      <c r="I82" s="165"/>
    </row>
    <row r="83" spans="2:9">
      <c r="B83" s="1"/>
      <c r="C83" s="119" t="s">
        <v>297</v>
      </c>
      <c r="D83" s="152">
        <f>96438073+793889954</f>
        <v>890328027</v>
      </c>
      <c r="E83" s="155"/>
      <c r="F83" s="181"/>
      <c r="H83" s="165"/>
      <c r="I83" s="165"/>
    </row>
    <row r="84" spans="2:9">
      <c r="B84" s="1"/>
      <c r="C84" s="146" t="s">
        <v>296</v>
      </c>
      <c r="D84" s="147">
        <f>SUM(D79:D83)</f>
        <v>12937996322</v>
      </c>
      <c r="E84" s="1"/>
      <c r="H84" s="153"/>
      <c r="I84" s="153"/>
    </row>
    <row r="85" spans="2:9">
      <c r="B85" s="1"/>
      <c r="D85" s="148">
        <f>+D75-D84</f>
        <v>0</v>
      </c>
      <c r="E85" s="1"/>
      <c r="H85" s="153"/>
      <c r="I85" s="153"/>
    </row>
    <row r="86" spans="2:9">
      <c r="B86" s="1"/>
      <c r="E86" s="1"/>
      <c r="H86" s="153"/>
      <c r="I86" s="153"/>
    </row>
    <row r="87" spans="2:9">
      <c r="B87" s="1"/>
      <c r="E87" s="1"/>
      <c r="H87" s="153"/>
      <c r="I87" s="153"/>
    </row>
    <row r="88" spans="2:9">
      <c r="B88" s="1"/>
      <c r="E88" s="1"/>
    </row>
    <row r="89" spans="2:9">
      <c r="B89" s="1"/>
      <c r="E89" s="1"/>
    </row>
    <row r="90" spans="2:9">
      <c r="B90" s="1"/>
      <c r="E90" s="1"/>
    </row>
    <row r="91" spans="2:9">
      <c r="B91" s="1"/>
      <c r="E91" s="1"/>
    </row>
    <row r="92" spans="2:9">
      <c r="B92" s="1"/>
      <c r="E92" s="1"/>
    </row>
    <row r="93" spans="2:9">
      <c r="B93" s="1"/>
      <c r="E93" s="1"/>
    </row>
    <row r="94" spans="2:9">
      <c r="B94" s="1"/>
      <c r="E94" s="1"/>
    </row>
    <row r="96" spans="2:9">
      <c r="B96" s="1"/>
      <c r="E96" s="1"/>
    </row>
  </sheetData>
  <customSheetViews>
    <customSheetView guid="{219EA9BF-B677-D74C-A618-845A184D319B}" scale="75" topLeftCell="A3">
      <selection activeCell="H33" sqref="H33"/>
      <pageMargins left="0.7" right="0.7" top="0.75" bottom="0.75" header="0.3" footer="0.3"/>
      <pageSetup paperSize="9" orientation="portrait" horizontalDpi="4294967292" verticalDpi="4294967292"/>
    </customSheetView>
  </customSheetViews>
  <mergeCells count="8">
    <mergeCell ref="I7:AE7"/>
    <mergeCell ref="F7:H7"/>
    <mergeCell ref="B7:D7"/>
    <mergeCell ref="F79:F80"/>
    <mergeCell ref="F81:F83"/>
    <mergeCell ref="B8:D8"/>
    <mergeCell ref="F8:H8"/>
    <mergeCell ref="I8:AE8"/>
  </mergeCells>
  <conditionalFormatting sqref="D12:D16 D63:D66">
    <cfRule type="containsText" dxfId="28" priority="29" operator="containsText" text="Including;Not Applicable;Not included">
      <formula>NOT(ISERROR(SEARCH("Including;Not Applicable;Not included",D12)))</formula>
    </cfRule>
  </conditionalFormatting>
  <conditionalFormatting sqref="D18">
    <cfRule type="containsText" dxfId="27" priority="28" operator="containsText" text="Including;Not Applicable;Not included">
      <formula>NOT(ISERROR(SEARCH("Including;Not Applicable;Not included",D18)))</formula>
    </cfRule>
  </conditionalFormatting>
  <conditionalFormatting sqref="D33">
    <cfRule type="containsText" dxfId="26" priority="21" operator="containsText" text="Including;Not Applicable;Not included">
      <formula>NOT(ISERROR(SEARCH("Including;Not Applicable;Not included",D33)))</formula>
    </cfRule>
  </conditionalFormatting>
  <conditionalFormatting sqref="D56">
    <cfRule type="containsText" dxfId="25" priority="17" operator="containsText" text="Including;Not Applicable;Not included">
      <formula>NOT(ISERROR(SEARCH("Including;Not Applicable;Not included",D56)))</formula>
    </cfRule>
  </conditionalFormatting>
  <conditionalFormatting sqref="D28">
    <cfRule type="containsText" dxfId="24" priority="24" operator="containsText" text="Including;Not Applicable;Not included">
      <formula>NOT(ISERROR(SEARCH("Including;Not Applicable;Not included",D28)))</formula>
    </cfRule>
  </conditionalFormatting>
  <conditionalFormatting sqref="D23">
    <cfRule type="containsText" dxfId="23" priority="27" operator="containsText" text="Including;Not Applicable;Not included">
      <formula>NOT(ISERROR(SEARCH("Including;Not Applicable;Not included",D23)))</formula>
    </cfRule>
  </conditionalFormatting>
  <conditionalFormatting sqref="D26">
    <cfRule type="containsText" dxfId="22" priority="26" operator="containsText" text="Including;Not Applicable;Not included">
      <formula>NOT(ISERROR(SEARCH("Including;Not Applicable;Not included",D26)))</formula>
    </cfRule>
  </conditionalFormatting>
  <conditionalFormatting sqref="D27">
    <cfRule type="containsText" dxfId="21" priority="25" operator="containsText" text="Including;Not Applicable;Not included">
      <formula>NOT(ISERROR(SEARCH("Including;Not Applicable;Not included",D27)))</formula>
    </cfRule>
  </conditionalFormatting>
  <conditionalFormatting sqref="D32">
    <cfRule type="containsText" dxfId="20" priority="22" operator="containsText" text="Including;Not Applicable;Not included">
      <formula>NOT(ISERROR(SEARCH("Including;Not Applicable;Not included",D32)))</formula>
    </cfRule>
  </conditionalFormatting>
  <conditionalFormatting sqref="D31">
    <cfRule type="containsText" dxfId="19" priority="23" operator="containsText" text="Including;Not Applicable;Not included">
      <formula>NOT(ISERROR(SEARCH("Including;Not Applicable;Not included",D31)))</formula>
    </cfRule>
  </conditionalFormatting>
  <conditionalFormatting sqref="D36">
    <cfRule type="containsText" dxfId="18" priority="20" operator="containsText" text="Including;Not Applicable;Not included">
      <formula>NOT(ISERROR(SEARCH("Including;Not Applicable;Not included",D36)))</formula>
    </cfRule>
  </conditionalFormatting>
  <conditionalFormatting sqref="D43">
    <cfRule type="containsText" dxfId="17" priority="19" operator="containsText" text="Including;Not Applicable;Not included">
      <formula>NOT(ISERROR(SEARCH("Including;Not Applicable;Not included",D43)))</formula>
    </cfRule>
  </conditionalFormatting>
  <conditionalFormatting sqref="D55">
    <cfRule type="containsText" dxfId="16" priority="18" operator="containsText" text="Including;Not Applicable;Not included">
      <formula>NOT(ISERROR(SEARCH("Including;Not Applicable;Not included",D55)))</formula>
    </cfRule>
  </conditionalFormatting>
  <conditionalFormatting sqref="D58">
    <cfRule type="containsText" dxfId="15" priority="16" operator="containsText" text="Including;Not Applicable;Not included">
      <formula>NOT(ISERROR(SEARCH("Including;Not Applicable;Not included",D58)))</formula>
    </cfRule>
  </conditionalFormatting>
  <conditionalFormatting sqref="D60">
    <cfRule type="containsText" dxfId="14" priority="14" operator="containsText" text="Including;Not Applicable;Not included">
      <formula>NOT(ISERROR(SEARCH("Including;Not Applicable;Not included",D60)))</formula>
    </cfRule>
  </conditionalFormatting>
  <conditionalFormatting sqref="D59">
    <cfRule type="containsText" dxfId="13" priority="15" operator="containsText" text="Including;Not Applicable;Not included">
      <formula>NOT(ISERROR(SEARCH("Including;Not Applicable;Not included",D59)))</formula>
    </cfRule>
  </conditionalFormatting>
  <conditionalFormatting sqref="D61">
    <cfRule type="containsText" dxfId="12" priority="13" operator="containsText" text="Including;Not Applicable;Not included">
      <formula>NOT(ISERROR(SEARCH("Including;Not Applicable;Not included",D61)))</formula>
    </cfRule>
  </conditionalFormatting>
  <conditionalFormatting sqref="D19">
    <cfRule type="containsText" dxfId="11" priority="11" operator="containsText" text="Including;Not Applicable;Not included">
      <formula>NOT(ISERROR(SEARCH("Including;Not Applicable;Not included",D19)))</formula>
    </cfRule>
  </conditionalFormatting>
  <conditionalFormatting sqref="D41">
    <cfRule type="containsText" dxfId="10" priority="8" operator="containsText" text="Including;Not Applicable;Not included">
      <formula>NOT(ISERROR(SEARCH("Including;Not Applicable;Not included",D41)))</formula>
    </cfRule>
  </conditionalFormatting>
  <conditionalFormatting sqref="D20">
    <cfRule type="containsText" dxfId="9" priority="12" operator="containsText" text="Including;Not Applicable;Not included">
      <formula>NOT(ISERROR(SEARCH("Including;Not Applicable;Not included",D20)))</formula>
    </cfRule>
  </conditionalFormatting>
  <conditionalFormatting sqref="D22">
    <cfRule type="containsText" dxfId="8" priority="10" operator="containsText" text="Including;Not Applicable;Not included">
      <formula>NOT(ISERROR(SEARCH("Including;Not Applicable;Not included",D22)))</formula>
    </cfRule>
  </conditionalFormatting>
  <conditionalFormatting sqref="D30">
    <cfRule type="containsText" dxfId="7" priority="9" operator="containsText" text="Including;Not Applicable;Not included">
      <formula>NOT(ISERROR(SEARCH("Including;Not Applicable;Not included",D30)))</formula>
    </cfRule>
  </conditionalFormatting>
  <conditionalFormatting sqref="D45:D47">
    <cfRule type="containsText" dxfId="6" priority="6" operator="containsText" text="Including;Not Applicable;Not included">
      <formula>NOT(ISERROR(SEARCH("Including;Not Applicable;Not included",D45)))</formula>
    </cfRule>
  </conditionalFormatting>
  <conditionalFormatting sqref="D42">
    <cfRule type="containsText" dxfId="5" priority="7" operator="containsText" text="Including;Not Applicable;Not included">
      <formula>NOT(ISERROR(SEARCH("Including;Not Applicable;Not included",D42)))</formula>
    </cfRule>
  </conditionalFormatting>
  <conditionalFormatting sqref="D48">
    <cfRule type="containsText" dxfId="4" priority="5" operator="containsText" text="Including;Not Applicable;Not included">
      <formula>NOT(ISERROR(SEARCH("Including;Not Applicable;Not included",D48)))</formula>
    </cfRule>
  </conditionalFormatting>
  <conditionalFormatting sqref="D50:D51">
    <cfRule type="containsText" dxfId="3" priority="4" operator="containsText" text="Including;Not Applicable;Not included">
      <formula>NOT(ISERROR(SEARCH("Including;Not Applicable;Not included",D50)))</formula>
    </cfRule>
  </conditionalFormatting>
  <conditionalFormatting sqref="D52 D54">
    <cfRule type="containsText" dxfId="2" priority="3" operator="containsText" text="Including;Not Applicable;Not included">
      <formula>NOT(ISERROR(SEARCH("Including;Not Applicable;Not included",D52)))</formula>
    </cfRule>
  </conditionalFormatting>
  <conditionalFormatting sqref="D17">
    <cfRule type="containsText" dxfId="1" priority="2" operator="containsText" text="Including;Not Applicable;Not included">
      <formula>NOT(ISERROR(SEARCH("Including;Not Applicable;Not included",D17)))</formula>
    </cfRule>
  </conditionalFormatting>
  <conditionalFormatting sqref="D53">
    <cfRule type="containsText" dxfId="0" priority="1" operator="containsText" text="Including;Not Applicable;Not included">
      <formula>NOT(ISERROR(SEARCH("Including;Not Applicable;Not included",D53)))</formula>
    </cfRule>
  </conditionalFormatting>
  <dataValidations count="1">
    <dataValidation type="list" showInputMessage="1" showErrorMessage="1" errorTitle="Unrecognized format" error="Please choose among the following options: Included, Not applicable or Not included" promptTitle="Inclus dans le rapport ITIE" prompt="_x000a_Veuillez sélectionner l’une des options suivantes:_x000a__x000a_Inclus et rapproché_x000a_Inclus et rapproché en partie_x000a_Inclus et non rapproché_x000a_Pas Inclus_x000a_Non applicable" sqref="D12:D20 D22:D23 D26:D28 D30:D33 D36 D41:D43 D63:D66 D45:D48 D58:D61 D50:D56" xr:uid="{00000000-0002-0000-0300-000000000000}">
      <formula1>"Inclus et rapproché,Inclus et rapproché en partie,Inclus et non rapproché,Pas Inclus,Non applicable,&lt;sélectionner l'option&gt;"</formula1>
    </dataValidation>
  </dataValidation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96B250-5876-409D-B6BA-801F6620CC90}">
  <ds:schemaRef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91CE7FD-7CD4-414B-B492-01E7BF067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40C06F-D28C-442F-9275-312E5DF789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1. Propos</vt:lpstr>
      <vt:lpstr>2. Contexte</vt:lpstr>
      <vt:lpstr>3. Revenus</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Anders Tunold Kråkenes</dc:creator>
  <cp:lastModifiedBy>Minjung Kim</cp:lastModifiedBy>
  <cp:lastPrinted>2016-01-26T10:17:13Z</cp:lastPrinted>
  <dcterms:created xsi:type="dcterms:W3CDTF">2014-08-29T11:25:27Z</dcterms:created>
  <dcterms:modified xsi:type="dcterms:W3CDTF">2021-02-16T08:40:36Z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