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19"/>
  <workbookPr codeName="ThisWorkbook" defaultThemeVersion="166925"/>
  <mc:AlternateContent xmlns:mc="http://schemas.openxmlformats.org/markup-compatibility/2006">
    <mc:Choice Requires="x15">
      <x15ac:absPath xmlns:x15ac="http://schemas.microsoft.com/office/spreadsheetml/2010/11/ac" url="https://extractives.sharepoint.com/sites/Data/Shared Documents/Summary data/Iraq/"/>
    </mc:Choice>
  </mc:AlternateContent>
  <xr:revisionPtr revIDLastSave="436" documentId="11_FCD61387EF5912EE251D1B04378D30C6D1C82218" xr6:coauthVersionLast="47" xr6:coauthVersionMax="47" xr10:uidLastSave="{EBD3A63C-645C-4B1A-A769-A9393AD6D61D}"/>
  <bookViews>
    <workbookView xWindow="-110" yWindow="-110" windowWidth="19420" windowHeight="10300" firstSheet="4" activeTab="4" xr2:uid="{00000000-000D-0000-FFFF-FFFF00000000}"/>
  </bookViews>
  <sheets>
    <sheet name="Introduction" sheetId="13" r:id="rId1"/>
    <sheet name="Part 1 - About" sheetId="9" r:id="rId2"/>
    <sheet name="Part 2 - Disclosure checklist" sheetId="8" r:id="rId3"/>
    <sheet name="Part 3 - Reporting entities" sheetId="12" r:id="rId4"/>
    <sheet name="Part 4 - Government revenues" sheetId="4" r:id="rId5"/>
    <sheet name="Part 5 - Company data" sheetId="11" r:id="rId6"/>
    <sheet name="Lists" sheetId="10" state="hidden" r:id="rId7"/>
  </sheets>
  <definedNames>
    <definedName name="Agency_type">Government_entity_type[[#All],[&lt; Agency type &gt;]]</definedName>
    <definedName name="Commodities_list">Table5_Commodities_list[HS Product Description w volume]</definedName>
    <definedName name="Commodity_names">Table5_Commodities_list[HS Product Description]</definedName>
    <definedName name="Companies_list">Companies[Full company name]</definedName>
    <definedName name="Countries_list">Table1_Country_codes_and_currencies[Country or Area name]</definedName>
    <definedName name="Currency_code_list">Table1_Country_codes_and_currencies[Currency code (ISO-4217)]</definedName>
    <definedName name="GFS_list">Table6_GFS_codes_classification[Combined]</definedName>
    <definedName name="Government_entities_list">Government_agencies[Full name of agency]</definedName>
    <definedName name="Project_phases_list">Table12[Project phases]</definedName>
    <definedName name="Projectname">Companies15[Full project name]</definedName>
    <definedName name="Reporting_options_list">Table3_Reporting_options[List]</definedName>
    <definedName name="Revenue_stream_list">Government_revenues_table[Revenue stream name]</definedName>
    <definedName name="Sector_list">Table7_sectors[Sector(s)]</definedName>
    <definedName name="Simple_options_list">Table2_Simple_options[List]</definedName>
    <definedName name="Total_reconciled">Table10[Revenue value]</definedName>
    <definedName name="Total_revenues">Government_revenues_table[Revenue value]</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6" i="4" l="1"/>
  <c r="J103" i="11"/>
  <c r="J101" i="11" l="1"/>
  <c r="J133" i="11"/>
  <c r="J34" i="4"/>
  <c r="J48" i="4"/>
  <c r="G45" i="9"/>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Government_revenues_table" description="Connection to the 'Government_revenues_table' query in the workbook." type="5" refreshedVersion="0" background="1">
    <dbPr connection="Provider=Microsoft.Mashup.OleDb.1;Data Source=$Workbook$;Location=Government_revenues_table;Extended Properties=&quot;&quot;" command="SELECT * FROM [Government_revenues_table]"/>
  </connection>
  <connection id="2" xr16:uid="{00000000-0015-0000-FFFF-FFFF01000000}" keepAlive="1" name="Query - Government_revenues_table (2)" description="Connection to the 'Government_revenues_table (2)' query in the workbook." type="5" refreshedVersion="0" background="1">
    <dbPr connection="Provider=Microsoft.Mashup.OleDb.1;Data Source=$Workbook$;Location=Government_revenues_table (2);Extended Properties=&quot;&quot;" command="SELECT * FROM [Government_revenues_table (2)]"/>
  </connection>
</connections>
</file>

<file path=xl/sharedStrings.xml><?xml version="1.0" encoding="utf-8"?>
<sst xmlns="http://schemas.openxmlformats.org/spreadsheetml/2006/main" count="4859" uniqueCount="2252">
  <si>
    <t>Completed on:</t>
  </si>
  <si>
    <t>YYYY-MM-DD</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</si>
  <si>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</si>
  <si>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</si>
  <si>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</si>
  <si>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</si>
  <si>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</si>
  <si>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</si>
  <si>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</si>
  <si>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</si>
  <si>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</si>
  <si>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</si>
  <si>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</si>
  <si>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</si>
  <si>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</si>
  <si>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</si>
  <si>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</si>
  <si>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</si>
  <si>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theme="1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</si>
  <si>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</si>
  <si>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</si>
  <si>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</si>
  <si>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</si>
  <si>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</si>
  <si>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</si>
  <si>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</si>
  <si>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</si>
  <si>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</si>
  <si>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</si>
  <si>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</si>
  <si>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</si>
  <si>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</si>
  <si>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</si>
  <si>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rgb="FF188FBB"/>
        <rFont val="Franklin Gothic Book"/>
        <family val="2"/>
      </rPr>
      <t>https://eiti.org/summary-data-template</t>
    </r>
  </si>
  <si>
    <r>
      <rPr>
        <b/>
        <sz val="11"/>
        <rFont val="Franklin Gothic Book"/>
        <family val="2"/>
      </rPr>
      <t xml:space="preserve">Give us your feedback or report a conflict in the data! Write to us at  </t>
    </r>
    <r>
      <rPr>
        <b/>
        <u/>
        <sz val="11"/>
        <color rgb="FF188FBB"/>
        <rFont val="Franklin Gothic Book"/>
        <family val="2"/>
      </rPr>
      <t>data@eiti.org</t>
    </r>
  </si>
  <si>
    <t>EITI International Secretariat</t>
  </si>
  <si>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</si>
  <si>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t>Country or area</t>
  </si>
  <si>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</si>
  <si>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r>
      <rPr>
        <b/>
        <sz val="11"/>
        <color rgb="FF000000"/>
        <rFont val="Franklin Gothic Book"/>
        <family val="2"/>
      </rPr>
      <t xml:space="preserve">Part 1 (About) </t>
    </r>
    <r>
      <rPr>
        <sz val="11"/>
        <color rgb="FF000000"/>
        <rFont val="Franklin Gothic Book"/>
        <family val="2"/>
      </rPr>
      <t>covers country and data characteristics.</t>
    </r>
  </si>
  <si>
    <t>How to complete this sheet:</t>
  </si>
  <si>
    <r>
      <t xml:space="preserve">1. Starting from the top, </t>
    </r>
    <r>
      <rPr>
        <b/>
        <i/>
        <sz val="11"/>
        <rFont val="Franklin Gothic Book"/>
        <family val="2"/>
      </rPr>
      <t xml:space="preserve">select your responses in the grey column. </t>
    </r>
    <r>
      <rPr>
        <i/>
        <sz val="11"/>
        <rFont val="Franklin Gothic Book"/>
        <family val="2"/>
      </rPr>
      <t xml:space="preserve">Guidance is provided in yellow boxes once the cell is selected. </t>
    </r>
  </si>
  <si>
    <t xml:space="preserve">2. Once certain questions are answered, further guidance and questions may appear. Please respond to each of these, until completed. </t>
  </si>
  <si>
    <r>
      <t xml:space="preserve">3. Include any additional information or comments as needed in the </t>
    </r>
    <r>
      <rPr>
        <b/>
        <i/>
        <sz val="11"/>
        <color theme="1"/>
        <rFont val="Franklin Gothic Book"/>
        <family val="2"/>
      </rPr>
      <t xml:space="preserve">Source/Comments" </t>
    </r>
    <r>
      <rPr>
        <i/>
        <sz val="11"/>
        <color theme="1"/>
        <rFont val="Franklin Gothic Book"/>
        <family val="2"/>
      </rPr>
      <t>column.</t>
    </r>
  </si>
  <si>
    <r>
      <rPr>
        <i/>
        <sz val="11"/>
        <rFont val="Franklin Gothic Book"/>
        <family val="2"/>
      </rPr>
      <t>If you have any questions, please contact</t>
    </r>
    <r>
      <rPr>
        <u/>
        <sz val="11"/>
        <color theme="10"/>
        <rFont val="Franklin Gothic Book"/>
        <family val="2"/>
      </rPr>
      <t xml:space="preserve"> </t>
    </r>
    <r>
      <rPr>
        <b/>
        <u/>
        <sz val="11"/>
        <color theme="10"/>
        <rFont val="Franklin Gothic Book"/>
        <family val="2"/>
      </rPr>
      <t>data@eiti.org</t>
    </r>
  </si>
  <si>
    <t>Cells in orange must be completed</t>
  </si>
  <si>
    <t>Cells in light blue are for voluntary input</t>
  </si>
  <si>
    <t xml:space="preserve">Part 1 - About </t>
  </si>
  <si>
    <t>Description</t>
  </si>
  <si>
    <t>Enter data in this column</t>
  </si>
  <si>
    <t>Source / Comments</t>
  </si>
  <si>
    <t>Country or area name</t>
  </si>
  <si>
    <t>Iraq</t>
  </si>
  <si>
    <t>ISO Alpha-3 Code</t>
  </si>
  <si>
    <t>IRQ</t>
  </si>
  <si>
    <t>National currency name</t>
  </si>
  <si>
    <t>Iraqi dinar</t>
  </si>
  <si>
    <t>National currency ISO-4217</t>
  </si>
  <si>
    <t>IQD</t>
  </si>
  <si>
    <t>Fiscal year covered by this data file</t>
  </si>
  <si>
    <t>Start Date</t>
  </si>
  <si>
    <t>End Date</t>
  </si>
  <si>
    <t>Data source</t>
  </si>
  <si>
    <t>Has an EITI Report been prepared by an Independent Administrator?</t>
  </si>
  <si>
    <t>Yes</t>
  </si>
  <si>
    <t>What is the name of the company?</t>
  </si>
  <si>
    <t>GGI-DaVinci Consulting</t>
  </si>
  <si>
    <t>Date that the EITI Report was made public</t>
  </si>
  <si>
    <t>URL, EITI Report</t>
  </si>
  <si>
    <t>https://ieiti.org.iq/ar/listing/reports-and-publications/annual-report</t>
  </si>
  <si>
    <t>Does the government systematically disclose EITI data at a single location?</t>
  </si>
  <si>
    <t>No</t>
  </si>
  <si>
    <t>Publication date of the EITI data</t>
  </si>
  <si>
    <t>Website link (URL) to EITI data</t>
  </si>
  <si>
    <t>Are there other files of relevance?</t>
  </si>
  <si>
    <t>Date that other file was made public</t>
  </si>
  <si>
    <t>URL</t>
  </si>
  <si>
    <t>https://ieiti.org.iq/ar/details/1235/2019-2020-annual-reports-appendices</t>
  </si>
  <si>
    <r>
      <t>EITI Requirement 7.2</t>
    </r>
    <r>
      <rPr>
        <b/>
        <sz val="11"/>
        <rFont val="Franklin Gothic Book"/>
        <family val="2"/>
      </rPr>
      <t>: Data accessibility and open data</t>
    </r>
  </si>
  <si>
    <t>Does the government have an open data policy?</t>
  </si>
  <si>
    <t>Yes, through EITI reporting</t>
  </si>
  <si>
    <t>http://ieiti.org.iq/ar/details/837/%D8%B3%D9%8A%D8%A7%D8%B3%D8%A9-%D8%A7%D9%84%D8%A8%D9%8A%D8%A7%D9%86%D8%A7%D8%AA-%D8%A7%D9%84%D9%85%D9%81%D8%AA%D9%88%D8%AD%D8%A9-1557389801</t>
  </si>
  <si>
    <t>Data coverage / scope</t>
  </si>
  <si>
    <t>Open data portal / files</t>
  </si>
  <si>
    <t>http://www.ieiti.org.iq/ar/listing/reports-and-publications/annual-report</t>
  </si>
  <si>
    <t>Sector coverage</t>
  </si>
  <si>
    <t>Oil</t>
  </si>
  <si>
    <t>Gas</t>
  </si>
  <si>
    <t>Mining (incl. Quarrying)</t>
  </si>
  <si>
    <t>Other, non-upstream sectors</t>
  </si>
  <si>
    <t>Not applicable</t>
  </si>
  <si>
    <t>If yes, please specify name (insert new rows if multiple)</t>
  </si>
  <si>
    <t>Number of reporting government entities (incl SOEs if recipient)</t>
  </si>
  <si>
    <t>Changed from 9 to 11 according to Part 3</t>
  </si>
  <si>
    <t>Number of reporting companies (incl SOEs if payer)</t>
  </si>
  <si>
    <r>
      <rPr>
        <i/>
        <sz val="11"/>
        <rFont val="Franklin Gothic Book"/>
        <family val="2"/>
      </rPr>
      <t>Reporting currency (</t>
    </r>
    <r>
      <rPr>
        <i/>
        <sz val="11"/>
        <color theme="10"/>
        <rFont val="Franklin Gothic Book"/>
        <family val="2"/>
      </rPr>
      <t>ISO-4217 currency codes</t>
    </r>
    <r>
      <rPr>
        <i/>
        <sz val="11"/>
        <rFont val="Franklin Gothic Book"/>
        <family val="2"/>
      </rPr>
      <t>)</t>
    </r>
  </si>
  <si>
    <t xml:space="preserve">Exchange rate used: 1 USD = </t>
  </si>
  <si>
    <t>Exchange rate source (URL,…)</t>
  </si>
  <si>
    <t>The Central Bank of Iraq had implemented a new exchange rate on December 2020, where the new exchange rate is 1,450 Iraqi Dinars for One US Dollar. The new exchange rate is mentioned in the Central Bank of Iraq's audited financial statements for year 2020 on page 17 (https://cbi.iq/static/uploads/up/file-16248636095693.pdf). Since the new exchange rate had been implemented during the last two weeks of year 2020, therefore we had implemented the previous excahnge rate as it covers most of the related fiscal year.</t>
  </si>
  <si>
    <r>
      <t>EITI Requirement 4.7</t>
    </r>
    <r>
      <rPr>
        <b/>
        <sz val="11"/>
        <rFont val="Franklin Gothic Book"/>
        <family val="2"/>
      </rPr>
      <t>: Disaggregation</t>
    </r>
  </si>
  <si>
    <t>… by revenue stream</t>
  </si>
  <si>
    <t>… by government agency</t>
  </si>
  <si>
    <t>… by company</t>
  </si>
  <si>
    <t>… by project</t>
  </si>
  <si>
    <t>Data overview / requirement</t>
  </si>
  <si>
    <t>Systematically disclosed</t>
  </si>
  <si>
    <t>Calculated using the Disclosure checklist</t>
  </si>
  <si>
    <t>Through EITI Reporting</t>
  </si>
  <si>
    <t>Contact details: data submission</t>
  </si>
  <si>
    <t>Not available</t>
  </si>
  <si>
    <t>Name and contact information of the person submitting this file</t>
  </si>
  <si>
    <t>Name</t>
  </si>
  <si>
    <t>Haitham S. El-Boukhary</t>
  </si>
  <si>
    <t>Organisation</t>
  </si>
  <si>
    <t>Email address</t>
  </si>
  <si>
    <t>haitham.elboukhary@ggi-davinci.com</t>
  </si>
  <si>
    <r>
      <rPr>
        <b/>
        <sz val="11"/>
        <color rgb="FF000000"/>
        <rFont val="Franklin Gothic Book"/>
        <family val="2"/>
      </rPr>
      <t xml:space="preserve">Part 2 (Disclosure checklist) </t>
    </r>
    <r>
      <rPr>
        <sz val="11"/>
        <color rgb="FF000000"/>
        <rFont val="Franklin Gothic Book"/>
        <family val="2"/>
      </rPr>
      <t>covers contextual and aggregate financial data for EITI Requirements 2, 3, 4, 5, and 6.</t>
    </r>
  </si>
  <si>
    <t>For each row, please complete the following steps</t>
  </si>
  <si>
    <r>
      <t>1.Starting from the top, begin by responding to questions in the first column (</t>
    </r>
    <r>
      <rPr>
        <b/>
        <i/>
        <sz val="11"/>
        <color theme="1"/>
        <rFont val="Franklin Gothic Book"/>
        <family val="2"/>
      </rPr>
      <t>Inclusion</t>
    </r>
    <r>
      <rPr>
        <i/>
        <sz val="11"/>
        <color theme="1"/>
        <rFont val="Franklin Gothic Book"/>
        <family val="2"/>
      </rPr>
      <t>). Guidance will be provided in yellow boxes once the cell is highlighted. Click the cells of each EITI Requirement for the precise language of the EITI Standard.</t>
    </r>
  </si>
  <si>
    <t>2.More guidance will appear as you fill the cells. Please fill out as directed, completing every column for each row before beginning the next.</t>
  </si>
  <si>
    <r>
      <t xml:space="preserve">For example, when choosing "Yes, in the EITI Report" "please include the section in the EITI Report" appears in the </t>
    </r>
    <r>
      <rPr>
        <b/>
        <i/>
        <sz val="11"/>
        <color theme="1"/>
        <rFont val="Franklin Gothic Book"/>
        <family val="2"/>
      </rPr>
      <t>Source / units</t>
    </r>
    <r>
      <rPr>
        <i/>
        <sz val="11"/>
        <color theme="1"/>
        <rFont val="Franklin Gothic Book"/>
        <family val="2"/>
      </rPr>
      <t xml:space="preserve"> box.</t>
    </r>
  </si>
  <si>
    <r>
      <t xml:space="preserve">3. Include any additional information or comments as needed in the </t>
    </r>
    <r>
      <rPr>
        <b/>
        <i/>
        <sz val="11"/>
        <color theme="1"/>
        <rFont val="Franklin Gothic Book"/>
        <family val="2"/>
      </rPr>
      <t xml:space="preserve">Comments / Notes" </t>
    </r>
    <r>
      <rPr>
        <i/>
        <sz val="11"/>
        <color theme="1"/>
        <rFont val="Franklin Gothic Book"/>
        <family val="2"/>
      </rPr>
      <t>column.</t>
    </r>
  </si>
  <si>
    <r>
      <rPr>
        <i/>
        <sz val="11"/>
        <rFont val="Franklin Gothic Book"/>
        <family val="2"/>
      </rPr>
      <t>If you have any questions, please contact</t>
    </r>
    <r>
      <rPr>
        <i/>
        <u/>
        <sz val="11"/>
        <color theme="10"/>
        <rFont val="Franklin Gothic Book"/>
        <family val="2"/>
      </rPr>
      <t xml:space="preserve"> </t>
    </r>
    <r>
      <rPr>
        <b/>
        <u/>
        <sz val="11"/>
        <color theme="10"/>
        <rFont val="Franklin Gothic Book"/>
        <family val="2"/>
      </rPr>
      <t>data@eiti.org</t>
    </r>
  </si>
  <si>
    <t>Part 2 - Disclosure checklist</t>
  </si>
  <si>
    <r>
      <t xml:space="preserve">Please fill in answers to </t>
    </r>
    <r>
      <rPr>
        <i/>
        <u/>
        <sz val="11"/>
        <color rgb="FF000000"/>
        <rFont val="Franklin Gothic Book"/>
        <family val="2"/>
      </rPr>
      <t>all the questions posed below</t>
    </r>
    <r>
      <rPr>
        <i/>
        <sz val="11"/>
        <color rgb="FF000000"/>
        <rFont val="Franklin Gothic Book"/>
        <family val="2"/>
      </rPr>
      <t xml:space="preserve">. </t>
    </r>
  </si>
  <si>
    <t>Requirement</t>
  </si>
  <si>
    <t>Inclusion</t>
  </si>
  <si>
    <t>Source / units</t>
  </si>
  <si>
    <t>Comments / Notes</t>
  </si>
  <si>
    <r>
      <t>EITI Requirement 2.1</t>
    </r>
    <r>
      <rPr>
        <b/>
        <sz val="11"/>
        <rFont val="Franklin Gothic Book"/>
        <family val="2"/>
      </rPr>
      <t>: Legal framework and fiscal regime</t>
    </r>
  </si>
  <si>
    <t>Does the government publish information about</t>
  </si>
  <si>
    <t>Laws and regulations?</t>
  </si>
  <si>
    <t>Chaprter 5, Section 5-1 (Page 112) of Iraq EITI report of years 2019-2020</t>
  </si>
  <si>
    <t>Overview of government agencies' roles?</t>
  </si>
  <si>
    <t>Mineral and petroleum rights' regime?</t>
  </si>
  <si>
    <t>Fiscal regime?</t>
  </si>
  <si>
    <r>
      <t>EITI Requirement 2.2</t>
    </r>
    <r>
      <rPr>
        <b/>
        <sz val="11"/>
        <rFont val="Franklin Gothic Book"/>
        <family val="2"/>
      </rPr>
      <t>: Contract and license allocations</t>
    </r>
  </si>
  <si>
    <t>the award process(es)?</t>
  </si>
  <si>
    <t>Chapter 5, Section 5-2 (Page 119) of Iraq EITI report of years 2019-2020</t>
  </si>
  <si>
    <t>and the technical and financial criteria used?</t>
  </si>
  <si>
    <t>Criteria are available but not formally published by the government. It can be found in Iraq EITI website (http://ieiti.org.iq/mediafiles/articles/doc-860-2019_07_29_11_55_22.docx)</t>
  </si>
  <si>
    <t>the transfer process(es)?</t>
  </si>
  <si>
    <t>Criteria are defined in article 28 of Standard Technical Service Contract</t>
  </si>
  <si>
    <t>bidding rounds/process(es)?</t>
  </si>
  <si>
    <t>No. of license awards and transfers for the covered year</t>
  </si>
  <si>
    <t>Chapter 5, Section 5-2 (Page 120) of Iraq EITI report of years 2019-2020</t>
  </si>
  <si>
    <r>
      <t xml:space="preserve">EITI Requirement 2.3: </t>
    </r>
    <r>
      <rPr>
        <b/>
        <sz val="11"/>
        <rFont val="Franklin Gothic Book"/>
        <family val="2"/>
      </rPr>
      <t>Register of licenses</t>
    </r>
  </si>
  <si>
    <t>License register for mining sector</t>
  </si>
  <si>
    <t>"Mining Contracts Database-2020" on the IEITI website - Reports and Publications - Annual Report - 2019-2020 Annual Report Appendices (https://ieiti.org.iq/ar/details/1235/2019-2020-annual-reports-appendices)</t>
  </si>
  <si>
    <t>License register for petroleum sector</t>
  </si>
  <si>
    <t>Chapter 5, Section 5-5 (Page 127) of Iraq EITI report of years 2019-2020</t>
  </si>
  <si>
    <r>
      <t>EITI Requirement 2.4</t>
    </r>
    <r>
      <rPr>
        <b/>
        <sz val="11"/>
        <rFont val="Franklin Gothic Book"/>
        <family val="2"/>
      </rPr>
      <t>: Contract disclosure</t>
    </r>
  </si>
  <si>
    <t>Government policy on contract disclosure</t>
  </si>
  <si>
    <t>Chapter 5, Section 5-6 (Page 132) of Iraq EITI report of years 2019-2020</t>
  </si>
  <si>
    <t>Are contracts or full license texts disclosed?</t>
  </si>
  <si>
    <t>Not yet published</t>
  </si>
  <si>
    <t>Contract register for mining sector</t>
  </si>
  <si>
    <t>Contract register for petroleum sector</t>
  </si>
  <si>
    <t>Contract register for other sector(s) - add rows if several</t>
  </si>
  <si>
    <t>No other sectors related to extractive industries</t>
  </si>
  <si>
    <r>
      <t>EITI Requirement 2.5</t>
    </r>
    <r>
      <rPr>
        <b/>
        <sz val="11"/>
        <rFont val="Franklin Gothic Book"/>
        <family val="2"/>
      </rPr>
      <t>: Beneficial ownership</t>
    </r>
  </si>
  <si>
    <t>Government policy on beneficial ownership</t>
  </si>
  <si>
    <t>Chapter 5, Section 5-7 (Page 140) of Iraq EITI report of years 2019-2020</t>
  </si>
  <si>
    <t>Is beneficial ownership data disclosed?</t>
  </si>
  <si>
    <t>In Process</t>
  </si>
  <si>
    <t>Beneficial ownership registry</t>
  </si>
  <si>
    <r>
      <t>EITI Requirement 2.6</t>
    </r>
    <r>
      <rPr>
        <b/>
        <sz val="11"/>
        <rFont val="Franklin Gothic Book"/>
        <family val="2"/>
      </rPr>
      <t>: State participation</t>
    </r>
  </si>
  <si>
    <t>Does the government report how it participates in the extractive sector?</t>
  </si>
  <si>
    <t>Chapter 5, Section 5-8 (Page 141) of Iraq EITI report of years 2019-2020</t>
  </si>
  <si>
    <t>References to state-owned enterprises portals or company website(s), for example as stated in the Report (Add rows if several SOEs)</t>
  </si>
  <si>
    <t>Yes, systematically disclosed</t>
  </si>
  <si>
    <t>https://oil.gov.iq/?page=192</t>
  </si>
  <si>
    <t>References to state-owned enterprises or company Audited Financial Statement (Add rows if several SOEs)</t>
  </si>
  <si>
    <t>http://www.ieiti.org.iq/ar/listing/reports-and-publications/final-accounts</t>
  </si>
  <si>
    <r>
      <t>EITI Requirement 3.1</t>
    </r>
    <r>
      <rPr>
        <b/>
        <sz val="11"/>
        <rFont val="Franklin Gothic Book"/>
        <family val="2"/>
      </rPr>
      <t>: Exploration</t>
    </r>
  </si>
  <si>
    <t>Overview of the extractive industries, including any significant exploration activities</t>
  </si>
  <si>
    <t>Chapter 1, Section 1-1 (Page 10) of Iraq EITI report of years 2019-2020</t>
  </si>
  <si>
    <r>
      <t>EITI Requirement 3.2</t>
    </r>
    <r>
      <rPr>
        <b/>
        <sz val="11"/>
        <rFont val="Franklin Gothic Book"/>
        <family val="2"/>
      </rPr>
      <t>: Production by commodity</t>
    </r>
  </si>
  <si>
    <t>(Harmonised System Codes)</t>
  </si>
  <si>
    <t>Disclosure of production volumes</t>
  </si>
  <si>
    <t>Chapter 1, Section 1-2 (Page 15) of Iraq EITI report of years 2019-2020</t>
  </si>
  <si>
    <t>Disclosure of production values</t>
  </si>
  <si>
    <t>Crude oil (2709), volume</t>
  </si>
  <si>
    <t>Sm3</t>
  </si>
  <si>
    <t>1,343,582,452 Barrels = 213,612,905 Sm3 o.e.</t>
  </si>
  <si>
    <t>Crude oil (2709), value</t>
  </si>
  <si>
    <t>USD</t>
  </si>
  <si>
    <t>Incomplete data</t>
  </si>
  <si>
    <t>Natural gas (2711), volume</t>
  </si>
  <si>
    <t>Sm3 o.e.</t>
  </si>
  <si>
    <t>1,048,590 MMSCF = 29,705,099 Sm3 o.e.</t>
  </si>
  <si>
    <t>Natural gas (2711), value</t>
  </si>
  <si>
    <t>Incomplete info</t>
  </si>
  <si>
    <r>
      <t>EITI Requirement 3.3</t>
    </r>
    <r>
      <rPr>
        <b/>
        <sz val="11"/>
        <rFont val="Franklin Gothic Book"/>
        <family val="2"/>
      </rPr>
      <t>: Exports</t>
    </r>
  </si>
  <si>
    <t>Disclosure of export volumes</t>
  </si>
  <si>
    <t>Systematically disclosed through Oil Marketing Company website (https://somooil.gov.iq/historicalbriefs)</t>
  </si>
  <si>
    <t>Disclosure of export values</t>
  </si>
  <si>
    <t>Systematically disclosed through Oil Marketing Company website (https://somooil.gov.iq/)</t>
  </si>
  <si>
    <t>Excluding lifted oil of 192,863,017 barrels (30,662,822 Sm3 o.e.)</t>
  </si>
  <si>
    <t>Excluding value of lifted oil amounted to USD 6,858,957,174</t>
  </si>
  <si>
    <t>Other (2617), volume</t>
  </si>
  <si>
    <t>Tonnes</t>
  </si>
  <si>
    <t>Naphtha exported through SOMO related to National Companies.</t>
  </si>
  <si>
    <t>Other (2617), value</t>
  </si>
  <si>
    <t>Petroleum oils excluding crude (2710), volume</t>
  </si>
  <si>
    <t>Fuel Oil exported through SOMO related to National Companies.</t>
  </si>
  <si>
    <t>Petroleum oils excluding crude (2710), value</t>
  </si>
  <si>
    <t>Natural Gasoline exported through SOMO related to National Companies.</t>
  </si>
  <si>
    <t>Vacuum Distillation Oil exported through SOMO related to National Companies</t>
  </si>
  <si>
    <r>
      <t>EITI Requirement 4.1</t>
    </r>
    <r>
      <rPr>
        <b/>
        <sz val="11"/>
        <rFont val="Franklin Gothic Book"/>
        <family val="2"/>
      </rPr>
      <t>: Comprehensiveness</t>
    </r>
  </si>
  <si>
    <t>Does the government fully disclose extractive sector revenues by revenue stream?</t>
  </si>
  <si>
    <t>Chapter 2 of Iraq EITI Report of years 2019-2020</t>
  </si>
  <si>
    <t>Are MSG decisions on materiality thresholds publicly available?</t>
  </si>
  <si>
    <t>Chapter 2, Section 2-1 of Iraq EITI Report of years 2019-2020</t>
  </si>
  <si>
    <t>Reconciliation coverage</t>
  </si>
  <si>
    <t>Calculated using total of government revenues (part 4), and total per-company data (part 5)</t>
  </si>
  <si>
    <r>
      <t>EITI Requirement 4.2</t>
    </r>
    <r>
      <rPr>
        <b/>
        <sz val="11"/>
        <rFont val="Franklin Gothic Book"/>
        <family val="2"/>
      </rPr>
      <t>: In-kind revenues</t>
    </r>
  </si>
  <si>
    <t>Does the government disclose data on in-kind revenues and sales of state share of production?</t>
  </si>
  <si>
    <t>https://somooil.gov.iq</t>
  </si>
  <si>
    <t>If yes, what was the volume received?</t>
  </si>
  <si>
    <t>Total Crude Oil Production</t>
  </si>
  <si>
    <t>Total Gas Production</t>
  </si>
  <si>
    <t xml:space="preserve">Naphtha and Fuel Oil &amp; Natural Gasoline and Vacuum Distillation Oil </t>
  </si>
  <si>
    <t>If yes, what was sold?</t>
  </si>
  <si>
    <t>This quantity represents the quantity sold (exported) to foreign buyers where related proceeds are deposited in State's accounts, net of exports related to lifted oil for IOCs which is  quantified at 30,662,822 Sm3 (192,863,017 Barrels)</t>
  </si>
  <si>
    <t>As per Export Invoices</t>
  </si>
  <si>
    <t>Add commodities here, volume</t>
  </si>
  <si>
    <t>Add commodities here, value</t>
  </si>
  <si>
    <t>If yes, what was the total revenue transferred to the state from the proceeds of oil, gas and minerals sold?</t>
  </si>
  <si>
    <r>
      <t>EITI Requirement 4.3</t>
    </r>
    <r>
      <rPr>
        <b/>
        <sz val="11"/>
        <rFont val="Franklin Gothic Book"/>
        <family val="2"/>
      </rPr>
      <t>: Barter agreements</t>
    </r>
  </si>
  <si>
    <t>Does the government disclose information on barter and infrastructure agreements?</t>
  </si>
  <si>
    <t>Chapter 2, Section 2-3 of Iraq EITI Report of years 2019-2020</t>
  </si>
  <si>
    <t>No Active Barter agreement during year 2019</t>
  </si>
  <si>
    <t>If yes, what was the total revenues received from barter and infrastructure agreements?</t>
  </si>
  <si>
    <r>
      <t>EITI Requirement 4.4</t>
    </r>
    <r>
      <rPr>
        <b/>
        <sz val="11"/>
        <rFont val="Franklin Gothic Book"/>
        <family val="2"/>
      </rPr>
      <t>: Transportation revenues</t>
    </r>
  </si>
  <si>
    <t>Does the government disclose information on transportation revenues?</t>
  </si>
  <si>
    <t>&lt; Reference evidence of non-applicability &gt;</t>
  </si>
  <si>
    <t>According to MSG Approval on Inception Report on April 2020, there are no transportation Revenues collected by the government related to the transport of Oil, Gas or Minerals.</t>
  </si>
  <si>
    <t>If yes, what was the total revenues received from transportation of commodities?</t>
  </si>
  <si>
    <r>
      <t>EITI Requirement 4.5</t>
    </r>
    <r>
      <rPr>
        <b/>
        <sz val="11"/>
        <rFont val="Franklin Gothic Book"/>
        <family val="2"/>
      </rPr>
      <t>: SOE transactions</t>
    </r>
  </si>
  <si>
    <t>Does the government disclose information on SOE transactions?</t>
  </si>
  <si>
    <t>Please refer to IEITI 2019-2020 Report, Chapter Two, Section 2-1 (Pages 69-70)</t>
  </si>
  <si>
    <t>If yes, what was the total revenues received by SOEs?</t>
  </si>
  <si>
    <t>Internal Service Payments amounted to IQD 941,750,000,000</t>
  </si>
  <si>
    <r>
      <t>EITI Requirement 4.6</t>
    </r>
    <r>
      <rPr>
        <b/>
        <sz val="11"/>
        <rFont val="Franklin Gothic Book"/>
        <family val="2"/>
      </rPr>
      <t>: Direct subnational payments</t>
    </r>
  </si>
  <si>
    <t>Does the government disclose information on Direct subnational payments?</t>
  </si>
  <si>
    <t>Please refer to IEITI 2019-2020 Report, Chapter Two, Section 2-1 (Page 71)</t>
  </si>
  <si>
    <t>Goss revenue from the sale of Oil and Condensates, obtained from KRG published yearly report</t>
  </si>
  <si>
    <t>If yes, what was the total sub-national revenues received?</t>
  </si>
  <si>
    <r>
      <t>EITI Requirement 4.8</t>
    </r>
    <r>
      <rPr>
        <b/>
        <sz val="11"/>
        <rFont val="Franklin Gothic Book"/>
        <family val="2"/>
      </rPr>
      <t>: Data timeliness</t>
    </r>
  </si>
  <si>
    <t>Data timeliness (no. of years from fiscal year end to publication)</t>
  </si>
  <si>
    <r>
      <t>EITI Requirement 4.9</t>
    </r>
    <r>
      <rPr>
        <b/>
        <sz val="11"/>
        <rFont val="Franklin Gothic Book"/>
        <family val="2"/>
      </rPr>
      <t>: Data quality</t>
    </r>
  </si>
  <si>
    <t>Does government routinely disclose financial data from requirement 4.1 (full disclosure of revenue streams for both government and companies) of the the EITI Standard?</t>
  </si>
  <si>
    <t>Please refer to IEITI 2019-2020 Report, Chapter Two</t>
  </si>
  <si>
    <t>Is the data subject to credible, independent audits, applying international standards?</t>
  </si>
  <si>
    <t>Data are supposed to be audited by the Federal Board of Supreme Audit, yet data related to fiscal year 2020 had not been audited as to the date of publishing Iraq EITI report of years 2019-2020</t>
  </si>
  <si>
    <t>Are government agencies subject to credible, independent audits?</t>
  </si>
  <si>
    <t>Government audits database</t>
  </si>
  <si>
    <t>Are companies subject to credible, independent audits?</t>
  </si>
  <si>
    <t>Through the companies' related External Auditors</t>
  </si>
  <si>
    <t>Company audits database</t>
  </si>
  <si>
    <r>
      <t>EITI Requirement 5.1</t>
    </r>
    <r>
      <rPr>
        <b/>
        <sz val="11"/>
        <rFont val="Franklin Gothic Book"/>
        <family val="2"/>
      </rPr>
      <t>: Distribution of extractive industry revenues</t>
    </r>
  </si>
  <si>
    <t>Does the government clarify whether all extractive sector revenues are recorded in the national budget (i.e. enter the government's consolidated / single-treasury account)?</t>
  </si>
  <si>
    <t>Please refer to IEITI 2019-2020 Report, Chapter Three, Section 3-1</t>
  </si>
  <si>
    <t>Does the government disclose what value of revenues are not recorded in the budget?</t>
  </si>
  <si>
    <t>No revenues are recorded outside the national budget</t>
  </si>
  <si>
    <r>
      <t>EITI Requirement 5.2</t>
    </r>
    <r>
      <rPr>
        <b/>
        <sz val="11"/>
        <rFont val="Franklin Gothic Book"/>
        <family val="2"/>
      </rPr>
      <t>: Subnational transfers</t>
    </r>
  </si>
  <si>
    <t>Does the government disclose information on Subnational transfers?</t>
  </si>
  <si>
    <t>Please refer to IEITI 2019-2020 Report, Chapter Three, Section 3-2</t>
  </si>
  <si>
    <t>If yes, how much should the government have transferred according to the revenue sharing formula?</t>
  </si>
  <si>
    <t>No budget was officially issued for year 2020, noting that this section is related to Petrodollar and Governorates Development Program</t>
  </si>
  <si>
    <t>If yes, what amount of transfers could the government account for?</t>
  </si>
  <si>
    <t>Petrodollar (312,391,212) and Governorates Development Program (745,570,390)</t>
  </si>
  <si>
    <r>
      <t>EITI Requirement 5.3</t>
    </r>
    <r>
      <rPr>
        <b/>
        <sz val="11"/>
        <rFont val="Franklin Gothic Book"/>
        <family val="2"/>
      </rPr>
      <t>: Revenue management and expenditures</t>
    </r>
  </si>
  <si>
    <t>Does the government disclose whether any extractive sector revenues are earmarked (i.e. pinned to specific uses, programmes, geographical zones)?</t>
  </si>
  <si>
    <t>Petrodollar and Governorates Development Program</t>
  </si>
  <si>
    <t>Does the government disclose a description of the country’s budget and audit processes?</t>
  </si>
  <si>
    <t>Please refer to IEITI 2019-2020 Report, Chapter Three, Section 3-3</t>
  </si>
  <si>
    <t>Does the government disclose publicly available information about budgets and 
expenditures? - add rows if several</t>
  </si>
  <si>
    <r>
      <t>EITI Requirement 6.1</t>
    </r>
    <r>
      <rPr>
        <b/>
        <sz val="11"/>
        <rFont val="Franklin Gothic Book"/>
        <family val="2"/>
      </rPr>
      <t>: Social expenditures</t>
    </r>
  </si>
  <si>
    <t>Does the government disclose information on Social expenditures?</t>
  </si>
  <si>
    <t>Please refer to IEITI 2019-2020 Report, Chapter Four, Section 4-1</t>
  </si>
  <si>
    <t>If yes, what was the total mandatory social expenditures received?</t>
  </si>
  <si>
    <t>Incomplete Data</t>
  </si>
  <si>
    <t>If yes, what was the total voluntary social expenditures received?</t>
  </si>
  <si>
    <t>Do companies disclose information on Social expenditures?</t>
  </si>
  <si>
    <t>If yes, what was the total mandatory social expenditures paid?</t>
  </si>
  <si>
    <t>If yes, what was the total voluntary social expenditures paid?</t>
  </si>
  <si>
    <t>Does the government disclose information on environmental payments?</t>
  </si>
  <si>
    <t>If yes, what was the total mandatory environmental payments?</t>
  </si>
  <si>
    <t>If yes, what was the total voluntary environmental payments?</t>
  </si>
  <si>
    <r>
      <t>EITI Requirement 6.2</t>
    </r>
    <r>
      <rPr>
        <b/>
        <sz val="11"/>
        <rFont val="Franklin Gothic Book"/>
        <family val="2"/>
      </rPr>
      <t>: Quasi-fiscal expenditures</t>
    </r>
  </si>
  <si>
    <t>Does the government or SOEs disclose information on Quasi-fiscal expenditures?</t>
  </si>
  <si>
    <t>Please refer to IEITI 2019-2020 Report, Chapter Four, Section 4-2 (Page 103), in addition to Chapter 6 (Debts owed by the Ministry of Electricity in favor of companies affiliated with the Ministry of Oil - Page 170)</t>
  </si>
  <si>
    <t>If yes, what was the total quasi-fiscal expenditures performed by SOEs?</t>
  </si>
  <si>
    <t>This amount is related to year 2020. Total accumulated amount till 31 December 2021 is USD 15,743,424,497</t>
  </si>
  <si>
    <r>
      <t>EITI Requirement 6.3</t>
    </r>
    <r>
      <rPr>
        <b/>
        <sz val="11"/>
        <rFont val="Franklin Gothic Book"/>
        <family val="2"/>
      </rPr>
      <t>: Economic contribution</t>
    </r>
  </si>
  <si>
    <t>Does the government disclose information on economic contribution?</t>
  </si>
  <si>
    <t>Please refer to IEITI 2019-2020 Report, Chapter Four, Section 4-3 (Page 104)</t>
  </si>
  <si>
    <r>
      <t>Gross Domestic Product -</t>
    </r>
    <r>
      <rPr>
        <i/>
        <u/>
        <sz val="11"/>
        <color rgb="FF00B0F0"/>
        <rFont val="Franklin Gothic Book"/>
        <family val="2"/>
      </rPr>
      <t xml:space="preserve"> </t>
    </r>
    <r>
      <rPr>
        <i/>
        <u/>
        <sz val="11"/>
        <color rgb="FF0070C0"/>
        <rFont val="Franklin Gothic Book"/>
        <family val="2"/>
      </rPr>
      <t>SNA 2008</t>
    </r>
    <r>
      <rPr>
        <i/>
        <sz val="11"/>
        <color rgb="FF0070C0"/>
        <rFont val="Franklin Gothic Book"/>
        <family val="2"/>
      </rPr>
      <t xml:space="preserve"> C</t>
    </r>
    <r>
      <rPr>
        <i/>
        <sz val="11"/>
        <rFont val="Franklin Gothic Book"/>
        <family val="2"/>
      </rPr>
      <t>. Mining and quarrying, including oil and gas</t>
    </r>
  </si>
  <si>
    <t>Gross Domestic Product ASM and informal sector</t>
  </si>
  <si>
    <t>Gross Domestic Product - all sectors</t>
  </si>
  <si>
    <t>Government revenue - extractive industries</t>
  </si>
  <si>
    <t>See Part 4</t>
  </si>
  <si>
    <t>Government revenue - all sectors</t>
  </si>
  <si>
    <t>Actual Figure, not the budgeted one</t>
  </si>
  <si>
    <t>Exports - extractive industries</t>
  </si>
  <si>
    <t>Exports - all sectors</t>
  </si>
  <si>
    <t>Employment - extractive sector - male</t>
  </si>
  <si>
    <t>people</t>
  </si>
  <si>
    <t>Partial Reporting</t>
  </si>
  <si>
    <t>Employment - extractive sector - female</t>
  </si>
  <si>
    <t>Employment - extractive sector</t>
  </si>
  <si>
    <t>Employment - all sectors</t>
  </si>
  <si>
    <t>Investment - extractive sector</t>
  </si>
  <si>
    <t>Investment - all sectors</t>
  </si>
  <si>
    <r>
      <t>EITI Requirement 6.4</t>
    </r>
    <r>
      <rPr>
        <b/>
        <sz val="11"/>
        <rFont val="Franklin Gothic Book"/>
        <family val="2"/>
      </rPr>
      <t>: Environmental impact</t>
    </r>
  </si>
  <si>
    <t>the relevant legal and administrative rules for environmental management?</t>
  </si>
  <si>
    <t>databases containing environmental impact assessments, certification schemes or similar documentation of environmental management?</t>
  </si>
  <si>
    <t xml:space="preserve">Such information are available at Ministry of Oil - Studies and Planning Directorate </t>
  </si>
  <si>
    <t>other relevant information on environmental monitoring procedures and administration?</t>
  </si>
  <si>
    <r>
      <rPr>
        <b/>
        <sz val="11"/>
        <color rgb="FF000000"/>
        <rFont val="Franklin Gothic Book"/>
        <family val="2"/>
      </rPr>
      <t xml:space="preserve">Part 3 (Reporting entities) </t>
    </r>
    <r>
      <rPr>
        <sz val="11"/>
        <color rgb="FF000000"/>
        <rFont val="Franklin Gothic Book"/>
        <family val="2"/>
      </rPr>
      <t xml:space="preserve">covers lists reporting entities (Government agencies, companies and projects) and related information. </t>
    </r>
  </si>
  <si>
    <r>
      <t>1.Please begin  with the first box (</t>
    </r>
    <r>
      <rPr>
        <b/>
        <i/>
        <sz val="11"/>
        <color theme="1"/>
        <rFont val="Franklin Gothic Book"/>
        <family val="2"/>
      </rPr>
      <t>Reporting government entities list</t>
    </r>
    <r>
      <rPr>
        <i/>
        <sz val="11"/>
        <color theme="1"/>
        <rFont val="Franklin Gothic Book"/>
        <family val="2"/>
      </rPr>
      <t>), with the name of each government reporting agency</t>
    </r>
  </si>
  <si>
    <r>
      <t xml:space="preserve">2.Fill the </t>
    </r>
    <r>
      <rPr>
        <b/>
        <i/>
        <sz val="11"/>
        <color theme="1"/>
        <rFont val="Franklin Gothic Book"/>
        <family val="2"/>
      </rPr>
      <t>Company ID</t>
    </r>
    <r>
      <rPr>
        <i/>
        <sz val="11"/>
        <color theme="1"/>
        <rFont val="Franklin Gothic Book"/>
        <family val="2"/>
      </rPr>
      <t xml:space="preserve"> row. Guidance will be provided in yellow boxes once the cell is highlighted.</t>
    </r>
  </si>
  <si>
    <r>
      <t xml:space="preserve">3.Fill the </t>
    </r>
    <r>
      <rPr>
        <b/>
        <i/>
        <sz val="11"/>
        <color theme="1"/>
        <rFont val="Franklin Gothic Book"/>
        <family val="2"/>
      </rPr>
      <t xml:space="preserve">Reporting Companies' list, </t>
    </r>
    <r>
      <rPr>
        <i/>
        <sz val="11"/>
        <color theme="1"/>
        <rFont val="Franklin Gothic Book"/>
        <family val="2"/>
      </rPr>
      <t>beginning with first column "Full Company name". Please fill out as directed, completing every column for each row before beginning the next.</t>
    </r>
  </si>
  <si>
    <r>
      <t xml:space="preserve">4.Fill the </t>
    </r>
    <r>
      <rPr>
        <b/>
        <i/>
        <sz val="11"/>
        <color theme="1"/>
        <rFont val="Franklin Gothic Book"/>
        <family val="2"/>
      </rPr>
      <t xml:space="preserve">Reporting projects' list, </t>
    </r>
    <r>
      <rPr>
        <i/>
        <sz val="11"/>
        <color theme="1"/>
        <rFont val="Franklin Gothic Book"/>
        <family val="2"/>
      </rPr>
      <t>beginning with first column "Full project name"</t>
    </r>
  </si>
  <si>
    <r>
      <rPr>
        <i/>
        <sz val="11"/>
        <rFont val="Franklin Gothic Book"/>
        <family val="2"/>
      </rPr>
      <t xml:space="preserve">If you have any questions, please contact </t>
    </r>
    <r>
      <rPr>
        <b/>
        <u/>
        <sz val="11"/>
        <color theme="10"/>
        <rFont val="Franklin Gothic Book"/>
        <family val="2"/>
      </rPr>
      <t>data@eiti.org</t>
    </r>
  </si>
  <si>
    <t>Part 3 - Reporting entities</t>
  </si>
  <si>
    <t>Please provide a list of all reporting entities, alongside relevant information</t>
  </si>
  <si>
    <t>Reporting government entities list</t>
  </si>
  <si>
    <t>Full name of agency</t>
  </si>
  <si>
    <t>Agency type</t>
  </si>
  <si>
    <t>ID number (if applicable)</t>
  </si>
  <si>
    <t>Total reported</t>
  </si>
  <si>
    <t>State Oil Marketing Company (SOMO)</t>
  </si>
  <si>
    <t xml:space="preserve">State-owned enterprises &amp; public corporations </t>
  </si>
  <si>
    <t>Ministry of Oil</t>
  </si>
  <si>
    <t>Central goverment</t>
  </si>
  <si>
    <t>Ministry of Finance</t>
  </si>
  <si>
    <t>KRG</t>
  </si>
  <si>
    <t>Local government</t>
  </si>
  <si>
    <t>North Oil Company</t>
  </si>
  <si>
    <t>Missan Oil Company</t>
  </si>
  <si>
    <t>Midland Oil Company</t>
  </si>
  <si>
    <t>Thi Qar Oil Company</t>
  </si>
  <si>
    <t>Basra Oil Company</t>
  </si>
  <si>
    <t>Oil Exploration Company</t>
  </si>
  <si>
    <t>Iraqi Drilling Company</t>
  </si>
  <si>
    <t>Reporting companies' list</t>
  </si>
  <si>
    <t>Company ID references</t>
  </si>
  <si>
    <t>Full company name</t>
  </si>
  <si>
    <t>Company type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</si>
  <si>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</si>
  <si>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</si>
  <si>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</si>
  <si>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</si>
  <si>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</si>
  <si>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t>
  </si>
  <si>
    <t>APIOIL UK LIMITED</t>
  </si>
  <si>
    <t>Private</t>
  </si>
  <si>
    <t>Oil &amp; Gas</t>
  </si>
  <si>
    <t>Oil, Gas, Condensates</t>
  </si>
  <si>
    <t>BHARAT OMAN REFINERIES LIMITED</t>
  </si>
  <si>
    <t>U11101MP1994PLC008162</t>
  </si>
  <si>
    <t>BHARAT PETROLEUM CORPORATION LTD.</t>
  </si>
  <si>
    <t>BP OIL INTERNATIONAL LIMITED (Demurrages)</t>
  </si>
  <si>
    <t>CHEVRON PRODUCTS COMPANY</t>
  </si>
  <si>
    <t>CHINA INTERNATIONAL UNITED PETROLEUM AND CHEMICALS CO. LTD. (UNIPEC)</t>
  </si>
  <si>
    <t>RA000092</t>
  </si>
  <si>
    <t xml:space="preserve">CHINA NATIONAL UNITED OIL CORPORATION </t>
  </si>
  <si>
    <t>CHINA OFFSHORE OIL (SINGAPORE) INTERNATIONAL PTE. LTD.</t>
  </si>
  <si>
    <t>CHINA ZHENHUA OIL CO. LTD (SINOSURE)</t>
  </si>
  <si>
    <t>FC028278</t>
  </si>
  <si>
    <t>CHINA ZHENHUA OIL CO. LTD.</t>
  </si>
  <si>
    <t>EBS PETROLEUM COMPANY LIMITED</t>
  </si>
  <si>
    <t>ENEOS CORPORATION</t>
  </si>
  <si>
    <t>ENI TRADING &amp; SHIPPING SPA - ITALY</t>
  </si>
  <si>
    <t>ENLIL ENERGY</t>
  </si>
  <si>
    <t>ENOC SUPPLY AND TRADING LLC (Demurrages)</t>
  </si>
  <si>
    <t>EXXONMOBIL SALES AND SUPPLY CORPORATION GALLOWS</t>
  </si>
  <si>
    <t>FORMOSA PETROCHEMICAL CORPORATION (FPCC)</t>
  </si>
  <si>
    <t>GS CALTEX SINGAPORE PTE. LTD.</t>
  </si>
  <si>
    <t>FC022220</t>
  </si>
  <si>
    <t>HELLENIC PETROLEUM S.A.</t>
  </si>
  <si>
    <t>HINDUSTAN PETROLEUM CORPORATION LIMITED</t>
  </si>
  <si>
    <t>L23201MH1952GOI008858</t>
  </si>
  <si>
    <t>HPCL-MITTAL ENERGY LIMITED</t>
  </si>
  <si>
    <t>U23201PB2000PLC024126</t>
  </si>
  <si>
    <t>HYUNDAI OILBANK</t>
  </si>
  <si>
    <t>INDIAN OIL (CHENNAI PETROLEUM CORPORATION LTD)</t>
  </si>
  <si>
    <t>IPLOM INERNATIONAL SA</t>
  </si>
  <si>
    <t>CHE-112.022.351</t>
  </si>
  <si>
    <t>JORDAN PETROLEUM REFINERY CO. LTD.</t>
  </si>
  <si>
    <t>JXTG NIPPON OIL &amp; ENERGY CORPORATION (JXTGE)</t>
  </si>
  <si>
    <t>LITASCO MIDDLE EAST DMCC</t>
  </si>
  <si>
    <t>MANGALORE REFINERY &amp; PETROCHEMICALS LIMITED.</t>
  </si>
  <si>
    <t>MARATHON PETROLEUM SUPPLY LLC</t>
  </si>
  <si>
    <t>MOTOR OIL HELLAS CORINTH REFINERIES S.A</t>
  </si>
  <si>
    <t>NAYARA ENERGY LIMITED</t>
  </si>
  <si>
    <t>PETRO DIAMOND COMPANY LIMITED (Demurrages)</t>
  </si>
  <si>
    <t>PETROBRAS GLOBAL TRADING B.V.</t>
  </si>
  <si>
    <t>PETROCHINA INTERNATIONAL CO., LTD (CHINA NATIONAL)</t>
  </si>
  <si>
    <t>PETRONAS PETCO TRADING LABUAN COMPANY LIMITED (PTLCL) (Demurrages)</t>
  </si>
  <si>
    <t>PHILLIPS 66 INTERNATIONAL TRADING PTE. LTD</t>
  </si>
  <si>
    <t>200710844M</t>
  </si>
  <si>
    <t>RELIANCE INDUSTRIES LIMITED</t>
  </si>
  <si>
    <t>L17110MH1973PLC019786</t>
  </si>
  <si>
    <t>REPSOL TRADING S.A</t>
  </si>
  <si>
    <t>SARAS TRADING SA</t>
  </si>
  <si>
    <t>A80298896</t>
  </si>
  <si>
    <t>SHELL INTERNATIONAL EASTERN TRADING COMPANY</t>
  </si>
  <si>
    <t>198902087C</t>
  </si>
  <si>
    <t>SINOCHEM (SINOSURE)</t>
  </si>
  <si>
    <t>SINOCHEM INTERNATIONAL OIL (LONDON) CO. LTD</t>
  </si>
  <si>
    <t>SK ENERGY CO. LTD</t>
  </si>
  <si>
    <t>THE EGYPTIAN GENERAL PETROLEUM CORPORATION (EGPC)</t>
  </si>
  <si>
    <t>TOTSA TOTAL OIL TRADING SA</t>
  </si>
  <si>
    <t>TOYOTA TSUSHO CORPORATION (Demurrages)</t>
  </si>
  <si>
    <t>TURKISH PETROLEUM REFINERIES CORP. (TUPRAS) - TURKEY</t>
  </si>
  <si>
    <t>549300X860G7ZC5V3838</t>
  </si>
  <si>
    <t>VALERO MARKETING &amp; SUPPLY COMPANY</t>
  </si>
  <si>
    <t>AL WAHA PETROLEUM CO. LTD.</t>
  </si>
  <si>
    <t>BASRAH OIL COMPANY</t>
  </si>
  <si>
    <t>BP &amp; PETROCHINA INTERNATIONAL</t>
  </si>
  <si>
    <t>CNOOC IRAQ LIMITED and TURKISH PETROLEUM OVERSEAS COMPANY LTD (TP)</t>
  </si>
  <si>
    <t>DRAGON OIL (BLOCK 9) LIMITED</t>
  </si>
  <si>
    <t>EBS PETROLEUM COMPANY LIMITED (China Zhenhua)</t>
  </si>
  <si>
    <t>ENI IRAQ B.V.</t>
  </si>
  <si>
    <t>EXXONMOBIL IRAQ LIMITED</t>
  </si>
  <si>
    <t>GAZPROM NEFT BADRA B.V.</t>
  </si>
  <si>
    <t>ITOCHU OIL EXPLORATION IRAQ (B.V)</t>
  </si>
  <si>
    <t>JAPEX GARRAF LTD</t>
  </si>
  <si>
    <t>KOGAS IRAQ OPERATIONS</t>
  </si>
  <si>
    <t>KUWAIT ENERGY IRAQ OPERATIONS</t>
  </si>
  <si>
    <t>LUKOIL MID - EAST LIMITED</t>
  </si>
  <si>
    <t>PETROCHINA IRAQ OPERATIONS</t>
  </si>
  <si>
    <t>PETRONAS IRAQ OPERATIONS</t>
  </si>
  <si>
    <t>PT PERTAMINA IRAK</t>
  </si>
  <si>
    <t>SHELL WEST QURNA (Demurrages)</t>
  </si>
  <si>
    <t>SONANGOL PESQUISA E PRODUCAO S.A.</t>
  </si>
  <si>
    <t>TOTAL E &amp; P IRAQ.</t>
  </si>
  <si>
    <t>TURKISH PETROLEUM OVERSEAS COMPANY LIMITED (TP BADRA)</t>
  </si>
  <si>
    <t>TURKISH PETROLEUM OVERSEAS COMPANY LIMITED (TP MISSAN)</t>
  </si>
  <si>
    <t>TURKISH PETROLEUM OVERSEAS COMPANY LIMITED (TP SIBA)</t>
  </si>
  <si>
    <t>ALIA LTEBA GENERAL TRADING COMPANY</t>
  </si>
  <si>
    <t>Oil Products</t>
  </si>
  <si>
    <t>CHEVRON AL-KHALIJ COMPANY</t>
  </si>
  <si>
    <t>CHEVRON SINGAPORE COMPANY</t>
  </si>
  <si>
    <t>ENLIL ENERGY COMPANY</t>
  </si>
  <si>
    <t>FAKHER AL KUT GENERAL CONTRACTING COMPANY</t>
  </si>
  <si>
    <t>GULF OASES COMPANY</t>
  </si>
  <si>
    <t>GUNVOR COMPANY</t>
  </si>
  <si>
    <t>HILAL AL RAFIDAIN OIL SERVICES CO. LTD.</t>
  </si>
  <si>
    <t>HYUNDAI OILBANK COMPANY.</t>
  </si>
  <si>
    <t>KANZ AL SAHRA OIL SERVICES COMPANY</t>
  </si>
  <si>
    <t>MADAR AL AALI COMPANY FOR GENERAL TRADING AND PUBLIC TRANSPORT</t>
  </si>
  <si>
    <t>MANABAA WASSIT COMPANY</t>
  </si>
  <si>
    <t>PTT INTERNATIONAL TRADING COMPANY</t>
  </si>
  <si>
    <t>QAIWAN COMPANY</t>
  </si>
  <si>
    <t>RELIANCE INDIAN COMPANY</t>
  </si>
  <si>
    <t>SAHAL NAYANAWA PUBLIC TRANSPORT COMPANY</t>
  </si>
  <si>
    <t>SHROOUQ AL ANWAR COMPANY</t>
  </si>
  <si>
    <t xml:space="preserve">SHUAA AL-TAQA OIL SERVICES CO. LTD. </t>
  </si>
  <si>
    <t>SK TRADING INTERNATIONAL COMPANY</t>
  </si>
  <si>
    <t>WADI AL WADI GENERAL TRADING COMPANY LTD.</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</si>
  <si>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</si>
  <si>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</si>
  <si>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</si>
  <si>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</si>
  <si>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</si>
  <si>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</si>
  <si>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</si>
  <si>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</si>
  <si>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</si>
  <si>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</si>
  <si>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AHDEB</t>
  </si>
  <si>
    <t>Not Available</t>
  </si>
  <si>
    <t>Al-Waha (%75) / Oil Marketing Company – SOMO (%25)</t>
  </si>
  <si>
    <t>Crude oil (2709)</t>
  </si>
  <si>
    <t>Production</t>
  </si>
  <si>
    <t>Barrels</t>
  </si>
  <si>
    <t>Natural gas (2711)</t>
  </si>
  <si>
    <t>BADRA</t>
  </si>
  <si>
    <t>Gazprom (%30) / KOGAS (%22.5) / Petronas (%15) / TPAO (%7.5) / Oil Exploration Company – OEC (%25)</t>
  </si>
  <si>
    <t>BLOCK 9 (Al Fayhaa)</t>
  </si>
  <si>
    <t>Kuwait Energy (%60) / DragonOil (%30) / EGPC (%10)</t>
  </si>
  <si>
    <t>GARRAF</t>
  </si>
  <si>
    <t>Petronas (%45) / Japex (%30) / North Oil Company – NOC (%25)</t>
  </si>
  <si>
    <t>HALFAYA</t>
  </si>
  <si>
    <t>Petrochina (%45) / Petronas (%22.5) / TOTAL (%22.5) / Basra Oil Company – BOC (%10)</t>
  </si>
  <si>
    <t>MAJNOON</t>
  </si>
  <si>
    <t>National Effort Under Basra Oil Company</t>
  </si>
  <si>
    <t>MISSAN FIELDS (Bazerkan, Abu Ghraib and Faqaqa)</t>
  </si>
  <si>
    <t>CNOOC Iraq (%63.75) / TPAO (%11.25) / Iraq Drilling Company – IDC (%25)</t>
  </si>
  <si>
    <t>RUMAILA</t>
  </si>
  <si>
    <t>British Petroleum (%47.63) / Petrochina (%46.37) / Oil Marketing Company – SOMO (%6)</t>
  </si>
  <si>
    <t>WEST QURNA (PHASE 1)</t>
  </si>
  <si>
    <t>Exxonmobil (%32.692) / Itochu (%19.61) / Petrochina (%32.692) / Petramina (%10) / Oil Exploration Company – OEC (%5)</t>
  </si>
  <si>
    <t>WEST QURNA (PHASE 2)</t>
  </si>
  <si>
    <t>LUKOIL Mid-East (%75) / North Oil Company – NOC (%25)</t>
  </si>
  <si>
    <t>ZUBAIR</t>
  </si>
  <si>
    <t>ENI (%41.56) / Basra Oil Company (%29.69) / KOGAS (%23.75) / Missan Oil Company – MOC (%5)</t>
  </si>
  <si>
    <t>BLOCK 10</t>
  </si>
  <si>
    <t>Lukoil (%60) / Inpex (%40)</t>
  </si>
  <si>
    <t>Exploration</t>
  </si>
  <si>
    <t>BLOCK 12</t>
  </si>
  <si>
    <t>Bashneft (%100)</t>
  </si>
  <si>
    <t>BLOCK 8</t>
  </si>
  <si>
    <t>Pakistan Petroleum (%100)</t>
  </si>
  <si>
    <t>EAST BAGHDAD (SOUTH PART)</t>
  </si>
  <si>
    <t>China Zhenhua (%90) / North Oil Company – NOC (%10)</t>
  </si>
  <si>
    <t>NAJMAH</t>
  </si>
  <si>
    <t>Sonangol (%75) / Iraq Drilling Company – IDC (%25)</t>
  </si>
  <si>
    <t>Development</t>
  </si>
  <si>
    <t>QAIYARAH</t>
  </si>
  <si>
    <t>Sonangol (%75) / Basra Oil Company – BOC (%25)</t>
  </si>
  <si>
    <t>AKKAS</t>
  </si>
  <si>
    <t>KOGAS (%75) / North Oil Company – NOC (%25)</t>
  </si>
  <si>
    <t>MANSURIYAH</t>
  </si>
  <si>
    <t>TPAO (%37.5) / Kuwait Energy (%22.5) / KOGAS (%15) / Oil Exploration Company – OEC (%25)</t>
  </si>
  <si>
    <t>SIBA</t>
  </si>
  <si>
    <t>Kuwait Energy (%30) / EGPC (%15) / TPAO (%30) / Missan Oil Company – MOC (%25)</t>
  </si>
  <si>
    <t>Kirkuk Oil Field (North Oil Company Efforts)</t>
  </si>
  <si>
    <t>National Effort Under North Oil Company</t>
  </si>
  <si>
    <t>Jambur Oil Field (North Oil Company Efforts)</t>
  </si>
  <si>
    <t>Bai Hassan Oil Field (North Oil Company Efforts)</t>
  </si>
  <si>
    <t>Khabbaz Oil Field (North Oil Company Efforts)</t>
  </si>
  <si>
    <t>Ajil/Himrin Oil Field (North Oil Company Efforts)</t>
  </si>
  <si>
    <t>Ain Zalah/Butmah (North Oil Company Efforts)</t>
  </si>
  <si>
    <t>East Baghdad - Al Rashidiya (Midland Oil Company Efforts)</t>
  </si>
  <si>
    <t>National Effort Under Midland Oil Company</t>
  </si>
  <si>
    <t>Naft Khana (Midland Oil Company Efforts and awarded to IOC awaiting formal approvals)</t>
  </si>
  <si>
    <t>National Effort Under Midland Oil Company awarded to Geojade 100% awaiting formal approvals</t>
  </si>
  <si>
    <t>Noor Oil Field (Missan Oil Company Efforts)</t>
  </si>
  <si>
    <t>National Effort Under Missan Oil Company</t>
  </si>
  <si>
    <t>Amara Oil Field (Missan Oil Company Efforts)</t>
  </si>
  <si>
    <t>Nasiriya Oil Field (Thi-Qar Oil Company Efforts)</t>
  </si>
  <si>
    <t>National Effort Under Thi-Qar Oil Company</t>
  </si>
  <si>
    <t>Subba Oil Field (Thi-Qar Oil Company Efforts)</t>
  </si>
  <si>
    <t>Bin Omar Oil Field (Basra Oil Company Efforts)</t>
  </si>
  <si>
    <t>Luhais Oil Field (Basra Oil Company Efforts)</t>
  </si>
  <si>
    <t>Tuba Oil Field (Basra Oil Company Efforts)</t>
  </si>
  <si>
    <t>Artawi Oil Field (Basra Oil Company Efforts)</t>
  </si>
  <si>
    <t>Khanuqah Gas Field (North Oil Company Efforts) - Non Producing</t>
  </si>
  <si>
    <t>Other</t>
  </si>
  <si>
    <t>Khashab Gas Field (North Oil Company Efforts) - Non Producing</t>
  </si>
  <si>
    <t>Jawan Oil Field (North Oil Company Efforts) - Non Producing</t>
  </si>
  <si>
    <t>Ismail Oil Field (North Oil Company Efforts) - Non Producing</t>
  </si>
  <si>
    <t>Qasab Oil Field (North Oil Company Efforts) - Non Producing</t>
  </si>
  <si>
    <t>Makhmur Oil Field (North Oil Company Efforts) - Non Producing</t>
  </si>
  <si>
    <t>Judaida Oil Field (North Oil Company Efforts) - Non Producing</t>
  </si>
  <si>
    <t>Alan Oil Field (North Oil Company Efforts) - Non Producing</t>
  </si>
  <si>
    <t>Sasan Oil Field (North Oil Company Efforts) - Non Producing</t>
  </si>
  <si>
    <t>Qara Chauq Oil Field (North Oil Company Efforts) - Non Producing</t>
  </si>
  <si>
    <t>Pulkhana Oil Field (North Oil Company Efforts) - Non Producing</t>
  </si>
  <si>
    <t>Ibrahim Oil Field (North Oil Company Efforts) - Non Producing</t>
  </si>
  <si>
    <t>Jaria Pika Gas Field (Midland Oil Company Efforts) - Non Producing</t>
  </si>
  <si>
    <t>Nahrawan Oil Field (Midland Oil Company Efforts) - Non Producing</t>
  </si>
  <si>
    <t>Khashim Al-Ahmar Oil Field (Midland Oil Company Efforts) - Non Producing</t>
  </si>
  <si>
    <t>National Effort Under Midland Oil Company awarded to Crescent Petroleum 100% awaiting formal approvals</t>
  </si>
  <si>
    <t>Injana Oil Field (Midland Oil Company Efforts) - Non Producing</t>
  </si>
  <si>
    <t>Gilabat Oil Field (Midland Oil Company Efforts) - Non Producing</t>
  </si>
  <si>
    <t>Tel Ghazal Oil Field (Midland Oil Company Efforts) - Non Producing</t>
  </si>
  <si>
    <t>Nau Doman Oil Field (Midland Oil Company Efforts) - Non Producing</t>
  </si>
  <si>
    <t>Qumar Oil Field (Midland Oil Company Efforts) - Non Producing</t>
  </si>
  <si>
    <t>Dhufriya Oil Field (Midland Oil Company Efforts) - Non Producing</t>
  </si>
  <si>
    <t>Merjan Oil Field (Midland Oil Company Efforts) - Non Producing</t>
  </si>
  <si>
    <t>Kifl Oil Field (Midland Oil Company Efforts) - Non Producing</t>
  </si>
  <si>
    <t>West Kifl Oil Field (Midland Oil Company Efforts) - Non Producing</t>
  </si>
  <si>
    <t>Kumait Oil Field (Missan Oil Company Efforts) - Non Producing</t>
  </si>
  <si>
    <t>Dujaila Oil Field (Missan Oil Company Efforts) - Non Producing</t>
  </si>
  <si>
    <t>Rifaee Oil Field (Missan Oil Company Efforts) - Non Producing</t>
  </si>
  <si>
    <t>Huwaiza Oil Field (Missan Oil Company Efforts) - Non Producing</t>
  </si>
  <si>
    <t>National Effort Under Missan Oil Company awarded to Geojade 100% awaiting formal approvals</t>
  </si>
  <si>
    <t>Dima Oil Field (Missan Oil Company Efforts) - Non Producing</t>
  </si>
  <si>
    <t>Abu-Amood Oil Field (Thi-Qar Oil Company Efforts) - Non Producing</t>
  </si>
  <si>
    <t>Rachi Oil Field (Basra Oil Company Efforts) - Non Producing</t>
  </si>
  <si>
    <t>Jeraishan Oil Field (Basra Oil Company Efforts) - Non Producing</t>
  </si>
  <si>
    <t>Semawa Oil Field (Basra Oil Company Efforts) - Non Producing</t>
  </si>
  <si>
    <t>Abu-Khaima Oil Field (Basra Oil Company Efforts) - Non Producing</t>
  </si>
  <si>
    <t>Sindbad Oil Field (Basra Oil Company Efforts) - Non Producing</t>
  </si>
  <si>
    <t>National Effort Under Basra Oil Company awarded to United Energy Group 100% awaiting formal approvals</t>
  </si>
  <si>
    <t>Summary data template</t>
  </si>
  <si>
    <r>
      <rPr>
        <b/>
        <sz val="11"/>
        <color rgb="FF000000"/>
        <rFont val="Franklin Gothic Book"/>
        <family val="2"/>
      </rPr>
      <t xml:space="preserve">Part 4 (Government revenues) </t>
    </r>
    <r>
      <rPr>
        <sz val="11"/>
        <color rgb="FF000000"/>
        <rFont val="Franklin Gothic Book"/>
        <family val="2"/>
      </rPr>
      <t>contains comprehensive data on government revenues per revenue stream, according to GFSM classification.</t>
    </r>
  </si>
  <si>
    <r>
      <t xml:space="preserve">1. Enter the name of all government </t>
    </r>
    <r>
      <rPr>
        <b/>
        <i/>
        <sz val="11"/>
        <color theme="1"/>
        <rFont val="Franklin Gothic Book"/>
        <family val="2"/>
      </rPr>
      <t>Revenue streams</t>
    </r>
    <r>
      <rPr>
        <i/>
        <sz val="11"/>
        <color theme="1"/>
        <rFont val="Franklin Gothic Book"/>
        <family val="2"/>
      </rPr>
      <t xml:space="preserve"> for the extractive sectors, including revenues that fall below agreed materiality thresholds (one row should be used for each individual revenue stream and individual governmant entity)</t>
    </r>
  </si>
  <si>
    <r>
      <t xml:space="preserve">2. Enter the name of the </t>
    </r>
    <r>
      <rPr>
        <b/>
        <i/>
        <sz val="11"/>
        <rFont val="Franklin Gothic Book"/>
        <family val="2"/>
      </rPr>
      <t>receiving Government entity</t>
    </r>
    <r>
      <rPr>
        <i/>
        <sz val="11"/>
        <rFont val="Franklin Gothic Book"/>
        <family val="2"/>
      </rPr>
      <t xml:space="preserve"> (choose using the dropdown list. It will appear there since you have already entered the government entitiy in Part 3).</t>
    </r>
  </si>
  <si>
    <r>
      <t xml:space="preserve">3.Choose the </t>
    </r>
    <r>
      <rPr>
        <b/>
        <i/>
        <sz val="11"/>
        <rFont val="Franklin Gothic Book"/>
        <family val="2"/>
      </rPr>
      <t>Sector</t>
    </r>
    <r>
      <rPr>
        <i/>
        <sz val="11"/>
        <rFont val="Franklin Gothic Book"/>
        <family val="2"/>
      </rPr>
      <t xml:space="preserve"> and the </t>
    </r>
    <r>
      <rPr>
        <b/>
        <i/>
        <sz val="11"/>
        <rFont val="Franklin Gothic Book"/>
        <family val="2"/>
      </rPr>
      <t>GFS Classification</t>
    </r>
    <r>
      <rPr>
        <i/>
        <sz val="11"/>
        <rFont val="Franklin Gothic Book"/>
        <family val="2"/>
      </rPr>
      <t xml:space="preserve"> this revenue applies to. Use the guidance provided in the </t>
    </r>
    <r>
      <rPr>
        <i/>
        <u/>
        <sz val="11"/>
        <rFont val="Franklin Gothic Book"/>
        <family val="2"/>
      </rPr>
      <t>GFS Framework</t>
    </r>
    <r>
      <rPr>
        <b/>
        <i/>
        <u/>
        <sz val="11"/>
        <rFont val="Franklin Gothic Book"/>
        <family val="2"/>
      </rPr>
      <t xml:space="preserve"> </t>
    </r>
    <r>
      <rPr>
        <i/>
        <u/>
        <sz val="11"/>
        <rFont val="Franklin Gothic Book"/>
        <family val="2"/>
      </rPr>
      <t xml:space="preserve">for EITI reporting. </t>
    </r>
    <r>
      <rPr>
        <sz val="11"/>
        <rFont val="Franklin Gothic Book"/>
        <family val="2"/>
      </rPr>
      <t>If a revenue stream cannot be disaggregated by sector, chose "Other".</t>
    </r>
  </si>
  <si>
    <r>
      <t xml:space="preserve">4. In the </t>
    </r>
    <r>
      <rPr>
        <b/>
        <i/>
        <sz val="11"/>
        <rFont val="Franklin Gothic Book"/>
        <family val="2"/>
      </rPr>
      <t xml:space="preserve">Revenue value </t>
    </r>
    <r>
      <rPr>
        <i/>
        <sz val="11"/>
        <rFont val="Franklin Gothic Book"/>
        <family val="2"/>
      </rPr>
      <t>column, enter total figure of each revenue stream as disclosed by government, including revenues that were not reconciled.</t>
    </r>
  </si>
  <si>
    <t xml:space="preserve"> Remember: Governments receipts from companies on behalf of their employees should be excluded (e.g personal income tax PAYE, employee social security contributions, withholding tax) because they are not considered payments from companies to government.</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</si>
  <si>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</si>
  <si>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</si>
  <si>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</si>
  <si>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r>
      <t>EITI Requirement 5.1.b</t>
    </r>
    <r>
      <rPr>
        <i/>
        <sz val="11"/>
        <rFont val="Franklin Gothic Book"/>
        <family val="2"/>
      </rPr>
      <t>: Revenue classification</t>
    </r>
  </si>
  <si>
    <r>
      <t>EITI Requirement 4.1.d</t>
    </r>
    <r>
      <rPr>
        <b/>
        <i/>
        <sz val="11"/>
        <rFont val="Franklin Gothic Book"/>
        <family val="2"/>
      </rPr>
      <t>: Full government disclosure</t>
    </r>
  </si>
  <si>
    <t>GFS Level 1</t>
  </si>
  <si>
    <t>GFS Level 2</t>
  </si>
  <si>
    <t>GFS Level 3</t>
  </si>
  <si>
    <t>GFS Level 4</t>
  </si>
  <si>
    <t>GFS Classification</t>
  </si>
  <si>
    <t>Revenue stream name</t>
  </si>
  <si>
    <t>Government entity</t>
  </si>
  <si>
    <t>Revenue value</t>
  </si>
  <si>
    <t>What is GFS?</t>
  </si>
  <si>
    <t>Taxes (11E)</t>
  </si>
  <si>
    <t>Taxes on international trade and transactions (115E)</t>
  </si>
  <si>
    <t>Profits of natural resource export monopolies (1153E1)</t>
  </si>
  <si>
    <t>Crude Oil Export Sales (Federal)</t>
  </si>
  <si>
    <t>GFS, or Government Finance Statistics, is an international framework for categorising revenue streams so they are comparable across countries and time-periods. See full framework example below. The framework used below has been developped by the IMF and EITI International Secretariat.
The letter E in the GFS codes means that these are codes only used for revenues from extractives companies. The digits to the right were specifically designed for extractive sector companies.</t>
  </si>
  <si>
    <t>Other revenue (14E)</t>
  </si>
  <si>
    <t>Sales of goods and services (142E)</t>
  </si>
  <si>
    <t>Sales of goods and services by government units (1421E)</t>
  </si>
  <si>
    <t>Oil Products Export Sales</t>
  </si>
  <si>
    <t>Taxes on income, profits and capital gains (111E)</t>
  </si>
  <si>
    <t>Ordinary taxes on income, profits and capital gains (1112E1)</t>
  </si>
  <si>
    <t>Taxes on IOCs</t>
  </si>
  <si>
    <t>Property income (141E)</t>
  </si>
  <si>
    <t>Dividends (1412E)</t>
  </si>
  <si>
    <t>From government participation (equity) (1412E2)</t>
  </si>
  <si>
    <t>Treasury Shares</t>
  </si>
  <si>
    <t>Rent (1415E)</t>
  </si>
  <si>
    <t>Production entitlements (in-kind or cash) (1415E3)</t>
  </si>
  <si>
    <t>Delivered/paid to state-owned enterprise(s) (1415E32)</t>
  </si>
  <si>
    <t>Internal Service Payments</t>
  </si>
  <si>
    <t>Total in USD</t>
  </si>
  <si>
    <t>Total in IQD</t>
  </si>
  <si>
    <t>Additional information</t>
  </si>
  <si>
    <t>Any additional information that is not eligible for inclusion in the table above, please include below as comments.</t>
  </si>
  <si>
    <t>Comment 1</t>
  </si>
  <si>
    <t xml:space="preserve"> IOCs are lifting crude oil, in lieu of cost recovery and remuneration fees. Therefore, the value of lifted oil represent the remuneration of IOCs, and not a government revenue.</t>
  </si>
  <si>
    <t>Comment 2</t>
  </si>
  <si>
    <t>The table below displays the extractive sector revenue related to the Kurdistan Regional Government (KRG). Since the KRG refused to participate in the IEITI reporting, revenue figures for KRG were obtained from publicly avialable sources.</t>
  </si>
  <si>
    <t>Value of Lifted Oil</t>
  </si>
  <si>
    <t>Crude Oil &amp; Condensates Export Sales (KRG)</t>
  </si>
  <si>
    <t>Total</t>
  </si>
  <si>
    <r>
      <rPr>
        <b/>
        <sz val="11"/>
        <color rgb="FF000000"/>
        <rFont val="Franklin Gothic Book"/>
        <family val="2"/>
      </rPr>
      <t xml:space="preserve">Part 5 (Company data) </t>
    </r>
    <r>
      <rPr>
        <sz val="11"/>
        <color rgb="FF000000"/>
        <rFont val="Franklin Gothic Book"/>
        <family val="2"/>
      </rPr>
      <t xml:space="preserve">contains company- and project-level data per revenue stream. The companies and projects are available from drop-down since the data is entered in sheet 3. </t>
    </r>
  </si>
  <si>
    <t>How to fill this sheet:</t>
  </si>
  <si>
    <r>
      <t>1. Select</t>
    </r>
    <r>
      <rPr>
        <b/>
        <i/>
        <sz val="11"/>
        <color theme="1"/>
        <rFont val="Franklin Gothic Book"/>
        <family val="2"/>
      </rPr>
      <t xml:space="preserve"> company</t>
    </r>
    <r>
      <rPr>
        <i/>
        <sz val="11"/>
        <color theme="1"/>
        <rFont val="Franklin Gothic Book"/>
        <family val="2"/>
      </rPr>
      <t xml:space="preserve"> name from drop-down menu</t>
    </r>
  </si>
  <si>
    <r>
      <t xml:space="preserve">2. Select </t>
    </r>
    <r>
      <rPr>
        <b/>
        <i/>
        <sz val="11"/>
        <color theme="1"/>
        <rFont val="Franklin Gothic Book"/>
        <family val="2"/>
      </rPr>
      <t>government collecting entity</t>
    </r>
    <r>
      <rPr>
        <i/>
        <sz val="11"/>
        <color theme="1"/>
        <rFont val="Franklin Gothic Book"/>
        <family val="2"/>
      </rPr>
      <t xml:space="preserve"> and </t>
    </r>
    <r>
      <rPr>
        <b/>
        <i/>
        <sz val="11"/>
        <color theme="1"/>
        <rFont val="Franklin Gothic Book"/>
        <family val="2"/>
      </rPr>
      <t>payment name</t>
    </r>
    <r>
      <rPr>
        <i/>
        <sz val="11"/>
        <color theme="1"/>
        <rFont val="Franklin Gothic Book"/>
        <family val="2"/>
      </rPr>
      <t xml:space="preserve"> from drop-down menu</t>
    </r>
  </si>
  <si>
    <r>
      <t xml:space="preserve">3. Indicate whether the payment stream is (i) </t>
    </r>
    <r>
      <rPr>
        <b/>
        <i/>
        <sz val="11"/>
        <color theme="1"/>
        <rFont val="Franklin Gothic Book"/>
        <family val="2"/>
      </rPr>
      <t>levied on project</t>
    </r>
    <r>
      <rPr>
        <i/>
        <sz val="11"/>
        <color theme="1"/>
        <rFont val="Franklin Gothic Book"/>
        <family val="2"/>
      </rPr>
      <t xml:space="preserve"> and (ii) </t>
    </r>
    <r>
      <rPr>
        <b/>
        <i/>
        <sz val="11"/>
        <color theme="1"/>
        <rFont val="Franklin Gothic Book"/>
        <family val="2"/>
      </rPr>
      <t>reported by project</t>
    </r>
  </si>
  <si>
    <r>
      <t xml:space="preserve">4. Enter project information: </t>
    </r>
    <r>
      <rPr>
        <b/>
        <i/>
        <sz val="11"/>
        <color theme="1"/>
        <rFont val="Franklin Gothic Book"/>
        <family val="2"/>
      </rPr>
      <t>project name</t>
    </r>
    <r>
      <rPr>
        <i/>
        <sz val="11"/>
        <color theme="1"/>
        <rFont val="Franklin Gothic Book"/>
        <family val="2"/>
      </rPr>
      <t xml:space="preserve">, and </t>
    </r>
    <r>
      <rPr>
        <b/>
        <i/>
        <sz val="11"/>
        <color theme="1"/>
        <rFont val="Franklin Gothic Book"/>
        <family val="2"/>
      </rPr>
      <t>reporting currency</t>
    </r>
  </si>
  <si>
    <r>
      <t xml:space="preserve">5. Enter </t>
    </r>
    <r>
      <rPr>
        <b/>
        <i/>
        <sz val="11"/>
        <color theme="1"/>
        <rFont val="Franklin Gothic Book"/>
        <family val="2"/>
      </rPr>
      <t>revenue value</t>
    </r>
    <r>
      <rPr>
        <i/>
        <sz val="11"/>
        <color theme="1"/>
        <rFont val="Franklin Gothic Book"/>
        <family val="2"/>
      </rPr>
      <t>,</t>
    </r>
    <r>
      <rPr>
        <i/>
        <u/>
        <sz val="11"/>
        <color theme="1"/>
        <rFont val="Franklin Gothic Book"/>
        <family val="2"/>
      </rPr>
      <t>as disclosed by government</t>
    </r>
    <r>
      <rPr>
        <i/>
        <sz val="11"/>
        <color theme="1"/>
        <rFont val="Franklin Gothic Book"/>
        <family val="2"/>
      </rPr>
      <t xml:space="preserve"> and any </t>
    </r>
    <r>
      <rPr>
        <b/>
        <i/>
        <sz val="11"/>
        <color theme="1"/>
        <rFont val="Franklin Gothic Book"/>
        <family val="2"/>
      </rPr>
      <t>comments</t>
    </r>
    <r>
      <rPr>
        <i/>
        <sz val="11"/>
        <color theme="1"/>
        <rFont val="Franklin Gothic Book"/>
        <family val="2"/>
      </rPr>
      <t xml:space="preserve"> that may be applicable</t>
    </r>
  </si>
  <si>
    <t>Government revenues by company and project</t>
  </si>
  <si>
    <r>
      <t>EITI Requirement 4.1.c</t>
    </r>
    <r>
      <rPr>
        <b/>
        <i/>
        <sz val="11"/>
        <rFont val="Franklin Gothic Book"/>
        <family val="2"/>
      </rPr>
      <t xml:space="preserve">: Company payments ;  </t>
    </r>
    <r>
      <rPr>
        <b/>
        <i/>
        <u/>
        <sz val="11"/>
        <color rgb="FF0076AF"/>
        <rFont val="Franklin Gothic Book"/>
        <family val="2"/>
      </rPr>
      <t>EITI Requirement 4.7</t>
    </r>
    <r>
      <rPr>
        <b/>
        <i/>
        <sz val="11"/>
        <rFont val="Franklin Gothic Book"/>
        <family val="2"/>
      </rPr>
      <t>: Project-level reporting</t>
    </r>
  </si>
  <si>
    <t>Company</t>
  </si>
  <si>
    <t>Levied on project (Y/N)</t>
  </si>
  <si>
    <t>Reported by project (Y/N)</t>
  </si>
  <si>
    <t>Project name</t>
  </si>
  <si>
    <t>Reporting currency</t>
  </si>
  <si>
    <t>Payment made in-kind (Y/N)</t>
  </si>
  <si>
    <t>In-kind volume (if applicable)</t>
  </si>
  <si>
    <t>Unit (if applicable)</t>
  </si>
  <si>
    <t>Comments</t>
  </si>
  <si>
    <t>Table 1 - Country codes</t>
  </si>
  <si>
    <t>Table 2 - Simple options</t>
  </si>
  <si>
    <t>Table 3 - Reporting options</t>
  </si>
  <si>
    <t>Table 5 - Commodities list</t>
  </si>
  <si>
    <t>Table 6 - GFS Codes / Classification</t>
  </si>
  <si>
    <t>Table 7 - Sectors</t>
  </si>
  <si>
    <t>Table 8 - Project phases</t>
  </si>
  <si>
    <t>Table 9 - Government entity types</t>
  </si>
  <si>
    <t>Country or Area name</t>
  </si>
  <si>
    <t>ISO Alpha-2 Code</t>
  </si>
  <si>
    <t>ISO Numeric Code (UN M49)</t>
  </si>
  <si>
    <t>Currency code (ISO-4217)</t>
  </si>
  <si>
    <t>Currency code num (ISO-4217)</t>
  </si>
  <si>
    <t>List</t>
  </si>
  <si>
    <t>HS ProductCode</t>
  </si>
  <si>
    <t>HS Product Description</t>
  </si>
  <si>
    <t>HS Product Description w volume</t>
  </si>
  <si>
    <t>Combined</t>
  </si>
  <si>
    <t>GFS description</t>
  </si>
  <si>
    <t>GFS Code</t>
  </si>
  <si>
    <t>Sector(s)</t>
  </si>
  <si>
    <t>Project phases</t>
  </si>
  <si>
    <t>&lt; Agency type &gt;</t>
  </si>
  <si>
    <t>United States of America</t>
  </si>
  <si>
    <t>US</t>
  </si>
  <si>
    <t>USA</t>
  </si>
  <si>
    <t>840</t>
  </si>
  <si>
    <t>United States dollar</t>
  </si>
  <si>
    <t>&lt; Choose option &gt;</t>
  </si>
  <si>
    <t>&lt; EITI Reporting or systematically disclosed? &gt;</t>
  </si>
  <si>
    <t>2501</t>
  </si>
  <si>
    <t>Salt and pure sodium chloride (2501)</t>
  </si>
  <si>
    <t>Salt and pure sodium chloride (2501), volume</t>
  </si>
  <si>
    <t>Ordinary taxes on income, profits and capital gains</t>
  </si>
  <si>
    <t>1112E1</t>
  </si>
  <si>
    <t>&lt;Choose sector&gt;</t>
  </si>
  <si>
    <t>&lt; Choose phase &gt;</t>
  </si>
  <si>
    <t>Afghanistan</t>
  </si>
  <si>
    <t>AF</t>
  </si>
  <si>
    <t>AFG</t>
  </si>
  <si>
    <t>4</t>
  </si>
  <si>
    <t>AFN</t>
  </si>
  <si>
    <t>Afghan afghani</t>
  </si>
  <si>
    <t>2502</t>
  </si>
  <si>
    <t>Iron pyrites (2502)</t>
  </si>
  <si>
    <t>Iron pyrites (2502), volume</t>
  </si>
  <si>
    <t>Extraordinary taxes on income, profits and capital gains (1112E2)</t>
  </si>
  <si>
    <t>Extraordinary taxes on income, profits and capital gains</t>
  </si>
  <si>
    <t>1112E2</t>
  </si>
  <si>
    <t>State government</t>
  </si>
  <si>
    <t>Aland Islands</t>
  </si>
  <si>
    <t>AX</t>
  </si>
  <si>
    <t>ALA</t>
  </si>
  <si>
    <t>248</t>
  </si>
  <si>
    <t>EUR</t>
  </si>
  <si>
    <t>Euro</t>
  </si>
  <si>
    <t>Partially</t>
  </si>
  <si>
    <t>2503</t>
  </si>
  <si>
    <t>Sulphur of all kinds (2503)</t>
  </si>
  <si>
    <t>Sulphur of all kinds (2503), volume</t>
  </si>
  <si>
    <t>Taxes on payroll and workforce (112E)</t>
  </si>
  <si>
    <t>Taxes on payroll and workforce</t>
  </si>
  <si>
    <t>112E</t>
  </si>
  <si>
    <t>Albania</t>
  </si>
  <si>
    <t>AL</t>
  </si>
  <si>
    <t>ALB</t>
  </si>
  <si>
    <t>8</t>
  </si>
  <si>
    <t>ALL</t>
  </si>
  <si>
    <t>Albanian lek</t>
  </si>
  <si>
    <t>2504</t>
  </si>
  <si>
    <t>Natural graphite (2504)</t>
  </si>
  <si>
    <t>Natural graphite (2504), volume</t>
  </si>
  <si>
    <t>Taxes on property (113E)</t>
  </si>
  <si>
    <t>Taxes on property</t>
  </si>
  <si>
    <t>113E</t>
  </si>
  <si>
    <t>Mining</t>
  </si>
  <si>
    <t>Algeria</t>
  </si>
  <si>
    <t>DZ</t>
  </si>
  <si>
    <t>DZA</t>
  </si>
  <si>
    <t>12</t>
  </si>
  <si>
    <t>DZD</t>
  </si>
  <si>
    <t>Algerian dinar</t>
  </si>
  <si>
    <t>2505</t>
  </si>
  <si>
    <t>Natural sands (2505)</t>
  </si>
  <si>
    <t>Natural sands (2505), volume</t>
  </si>
  <si>
    <t>General taxes on goods and services (VAT, sales tax, turnover tax) (1141E)</t>
  </si>
  <si>
    <t>General taxes on goods and services (VAT, sales tax, turnover tax)</t>
  </si>
  <si>
    <t>1141E</t>
  </si>
  <si>
    <t>Taxes on goods and services (114E)</t>
  </si>
  <si>
    <t>American Samoa</t>
  </si>
  <si>
    <t>AS</t>
  </si>
  <si>
    <t>ASM</t>
  </si>
  <si>
    <t>16</t>
  </si>
  <si>
    <t>2506</t>
  </si>
  <si>
    <t>Quartz (2506)</t>
  </si>
  <si>
    <t>Quartz (2506), volume</t>
  </si>
  <si>
    <t>Excise taxes (1142E)</t>
  </si>
  <si>
    <t>Excise taxes</t>
  </si>
  <si>
    <t>1142E</t>
  </si>
  <si>
    <t>Andorra</t>
  </si>
  <si>
    <t>AD</t>
  </si>
  <si>
    <t>AND</t>
  </si>
  <si>
    <t>20</t>
  </si>
  <si>
    <t>Table 4 - Currency code list</t>
  </si>
  <si>
    <t>2507</t>
  </si>
  <si>
    <t>Kaolin (2507)</t>
  </si>
  <si>
    <t>Kaolin (2507), volume</t>
  </si>
  <si>
    <t>Licence fees (114521E)</t>
  </si>
  <si>
    <t>Licence fees</t>
  </si>
  <si>
    <t>114521E</t>
  </si>
  <si>
    <t>Taxes on use of goods/permission to use goods or perform activities (1145E)</t>
  </si>
  <si>
    <t>Angola</t>
  </si>
  <si>
    <t>AO</t>
  </si>
  <si>
    <t>AGO</t>
  </si>
  <si>
    <t>24</t>
  </si>
  <si>
    <t>AOA</t>
  </si>
  <si>
    <t>Angolan kwanza</t>
  </si>
  <si>
    <t>2508</t>
  </si>
  <si>
    <t>Other clays (2508)</t>
  </si>
  <si>
    <t>Other clays (2508), volume</t>
  </si>
  <si>
    <t>Emission and pollution taxes (114522E)</t>
  </si>
  <si>
    <t>Emission and pollution taxes</t>
  </si>
  <si>
    <t>114522E</t>
  </si>
  <si>
    <t>Anguilla</t>
  </si>
  <si>
    <t>AI</t>
  </si>
  <si>
    <t>AIA</t>
  </si>
  <si>
    <t>660</t>
  </si>
  <si>
    <t>XCD</t>
  </si>
  <si>
    <t>East Caribbean dollar</t>
  </si>
  <si>
    <t>AED</t>
  </si>
  <si>
    <t>United Arab Emirates dirham</t>
  </si>
  <si>
    <t>2509</t>
  </si>
  <si>
    <t>Chalk (2509)</t>
  </si>
  <si>
    <t>Chalk (2509), volume</t>
  </si>
  <si>
    <t>Motor vehicle taxes (11451E)</t>
  </si>
  <si>
    <t>Motor vehicle taxes</t>
  </si>
  <si>
    <t>11451E</t>
  </si>
  <si>
    <t>Antigua and Barbuda</t>
  </si>
  <si>
    <t>AG</t>
  </si>
  <si>
    <t>ATG</t>
  </si>
  <si>
    <t>28</t>
  </si>
  <si>
    <t>2510</t>
  </si>
  <si>
    <t>Natural calcium phosphates (2510)</t>
  </si>
  <si>
    <t>Natural calcium phosphates (2510), volume</t>
  </si>
  <si>
    <t>Customs and other import duties (1151E)</t>
  </si>
  <si>
    <t>Customs and other import duties</t>
  </si>
  <si>
    <t>1151E</t>
  </si>
  <si>
    <t>Argentina</t>
  </si>
  <si>
    <t>AR</t>
  </si>
  <si>
    <t>ARG</t>
  </si>
  <si>
    <t>32</t>
  </si>
  <si>
    <t>ARS</t>
  </si>
  <si>
    <t>Argentine peso</t>
  </si>
  <si>
    <t>2511</t>
  </si>
  <si>
    <t>Natural barium sulphate (2511)</t>
  </si>
  <si>
    <t>Natural barium sulphate (2511), volume</t>
  </si>
  <si>
    <t>Taxes on exports (1152E)</t>
  </si>
  <si>
    <t>Taxes on exports</t>
  </si>
  <si>
    <t>1152E</t>
  </si>
  <si>
    <t>Armenia</t>
  </si>
  <si>
    <t>AM</t>
  </si>
  <si>
    <t>ARM</t>
  </si>
  <si>
    <t>51</t>
  </si>
  <si>
    <t>AMD</t>
  </si>
  <si>
    <t>Armenian dram</t>
  </si>
  <si>
    <t>2512</t>
  </si>
  <si>
    <t>Siliceous fossil meals (2512)</t>
  </si>
  <si>
    <t>Siliceous fossil meals (2512), volume</t>
  </si>
  <si>
    <t>Profits of natural resource export monopolies</t>
  </si>
  <si>
    <t>1153E1</t>
  </si>
  <si>
    <t>Aruba</t>
  </si>
  <si>
    <t>AW</t>
  </si>
  <si>
    <t>ABW</t>
  </si>
  <si>
    <t>533</t>
  </si>
  <si>
    <t>AWG</t>
  </si>
  <si>
    <t>Aruban florin</t>
  </si>
  <si>
    <t>ANG</t>
  </si>
  <si>
    <t>Netherlands Antillean guilder</t>
  </si>
  <si>
    <t>2513</t>
  </si>
  <si>
    <t>Pumice stone (2513)</t>
  </si>
  <si>
    <t>Pumice stone (2513), volume</t>
  </si>
  <si>
    <t>Other taxes payable by natural resource companies (116E)</t>
  </si>
  <si>
    <t>Other taxes payable by natural resource companies</t>
  </si>
  <si>
    <t>116E</t>
  </si>
  <si>
    <t>Australia</t>
  </si>
  <si>
    <t>AU</t>
  </si>
  <si>
    <t>AUS</t>
  </si>
  <si>
    <t>36</t>
  </si>
  <si>
    <t>AUD</t>
  </si>
  <si>
    <t>Australian dollar</t>
  </si>
  <si>
    <t>2514</t>
  </si>
  <si>
    <t>Slate (2514)</t>
  </si>
  <si>
    <t>Slate (2514), volume</t>
  </si>
  <si>
    <t>Social security employer contributions (1212E)</t>
  </si>
  <si>
    <t>Social security employer contributions</t>
  </si>
  <si>
    <t>1212E</t>
  </si>
  <si>
    <t>Social contributions (12E)</t>
  </si>
  <si>
    <t>Austria</t>
  </si>
  <si>
    <t>AT</t>
  </si>
  <si>
    <t>AUT</t>
  </si>
  <si>
    <t>40</t>
  </si>
  <si>
    <t>2515</t>
  </si>
  <si>
    <t>Marble (2515)</t>
  </si>
  <si>
    <t>Marble (2515), volume</t>
  </si>
  <si>
    <t>From state-owned enterprises (1412E1)</t>
  </si>
  <si>
    <t>From state-owned enterprises</t>
  </si>
  <si>
    <t>1412E1</t>
  </si>
  <si>
    <t>Azerbaijan</t>
  </si>
  <si>
    <t>AZ</t>
  </si>
  <si>
    <t>AZE</t>
  </si>
  <si>
    <t>31</t>
  </si>
  <si>
    <t>AZN</t>
  </si>
  <si>
    <t>Azerbaijani manat</t>
  </si>
  <si>
    <t>2516</t>
  </si>
  <si>
    <t>Granite (2516)</t>
  </si>
  <si>
    <t>Granite (2516), volume</t>
  </si>
  <si>
    <t>From government participation (equity)</t>
  </si>
  <si>
    <t>1412E2</t>
  </si>
  <si>
    <t>Bahamas</t>
  </si>
  <si>
    <t>BS</t>
  </si>
  <si>
    <t>BHS</t>
  </si>
  <si>
    <t>44</t>
  </si>
  <si>
    <t>BSD</t>
  </si>
  <si>
    <t>Bahamian dollar</t>
  </si>
  <si>
    <t>2517</t>
  </si>
  <si>
    <t>Pebbles (2517)</t>
  </si>
  <si>
    <t>Pebbles (2517), volume</t>
  </si>
  <si>
    <t>Withdrawals from income of quasi-corporations (1413E)</t>
  </si>
  <si>
    <t>Withdrawals from income of quasi-corporations</t>
  </si>
  <si>
    <t>1413E</t>
  </si>
  <si>
    <t>Bahrain</t>
  </si>
  <si>
    <t>BH</t>
  </si>
  <si>
    <t>BHR</t>
  </si>
  <si>
    <t>48</t>
  </si>
  <si>
    <t>BHD</t>
  </si>
  <si>
    <t>Bahraini dinar</t>
  </si>
  <si>
    <t>2518</t>
  </si>
  <si>
    <t>Dolomite (2518)</t>
  </si>
  <si>
    <t>Dolomite (2518), volume</t>
  </si>
  <si>
    <t>Royalties (1415E1)</t>
  </si>
  <si>
    <t>Royalties</t>
  </si>
  <si>
    <t>1415E1</t>
  </si>
  <si>
    <t>Bangladesh</t>
  </si>
  <si>
    <t>BD</t>
  </si>
  <si>
    <t>BGD</t>
  </si>
  <si>
    <t>50</t>
  </si>
  <si>
    <t>BDT</t>
  </si>
  <si>
    <t>Bangladeshi taka</t>
  </si>
  <si>
    <t>BAM</t>
  </si>
  <si>
    <t>Bosnia and Herzegovina convertible mark</t>
  </si>
  <si>
    <t>2519</t>
  </si>
  <si>
    <t>Natural magnesium carbonate (2519)</t>
  </si>
  <si>
    <t>Natural magnesium carbonate (2519), volume</t>
  </si>
  <si>
    <t>Bonuses (1415E2)</t>
  </si>
  <si>
    <t>Bonuses</t>
  </si>
  <si>
    <t>1415E2</t>
  </si>
  <si>
    <t>Barbados</t>
  </si>
  <si>
    <t>BB</t>
  </si>
  <si>
    <t>BRB</t>
  </si>
  <si>
    <t>52</t>
  </si>
  <si>
    <t>BBD</t>
  </si>
  <si>
    <t>Barbadian dollar</t>
  </si>
  <si>
    <t>2520</t>
  </si>
  <si>
    <t>Gypsum (2520)</t>
  </si>
  <si>
    <t>Gypsum (2520), volume</t>
  </si>
  <si>
    <t>Delivered/paid directly to government (1415E31)</t>
  </si>
  <si>
    <t>Delivered/paid directly to government</t>
  </si>
  <si>
    <t>1415E31</t>
  </si>
  <si>
    <t>Belarus</t>
  </si>
  <si>
    <t>BY</t>
  </si>
  <si>
    <t>BLR</t>
  </si>
  <si>
    <t>112</t>
  </si>
  <si>
    <t>BYR</t>
  </si>
  <si>
    <t>Belarussian ruble</t>
  </si>
  <si>
    <t>2521</t>
  </si>
  <si>
    <t>Limestone (2521)</t>
  </si>
  <si>
    <t>Limestone (2521), volume</t>
  </si>
  <si>
    <t>Delivered/paid to state-owned enterprise(s)</t>
  </si>
  <si>
    <t>1415E32</t>
  </si>
  <si>
    <t>Belgium</t>
  </si>
  <si>
    <t>BE</t>
  </si>
  <si>
    <t>BEL</t>
  </si>
  <si>
    <t>56</t>
  </si>
  <si>
    <t>BGN</t>
  </si>
  <si>
    <t>Bulgarian lev (old)</t>
  </si>
  <si>
    <t>2522</t>
  </si>
  <si>
    <t>Quicklime (2522)</t>
  </si>
  <si>
    <t>Quicklime (2522), volume</t>
  </si>
  <si>
    <t>Compulsory transfers to government (infrastructure and other) (1415E4)</t>
  </si>
  <si>
    <t>Compulsory transfers to government (infrastructure and other)</t>
  </si>
  <si>
    <t>1415E4</t>
  </si>
  <si>
    <t>Belize</t>
  </si>
  <si>
    <t>BZ</t>
  </si>
  <si>
    <t>BLZ</t>
  </si>
  <si>
    <t>84</t>
  </si>
  <si>
    <t>BZD</t>
  </si>
  <si>
    <t>Belize dollar</t>
  </si>
  <si>
    <t>2523</t>
  </si>
  <si>
    <t>Portland cement (2523)</t>
  </si>
  <si>
    <t>Portland cement (2523), volume</t>
  </si>
  <si>
    <t>Other rent payments (1415E5)</t>
  </si>
  <si>
    <t>Other rent payments</t>
  </si>
  <si>
    <t>1415E5</t>
  </si>
  <si>
    <t>Benin</t>
  </si>
  <si>
    <t>BJ</t>
  </si>
  <si>
    <t>BEN</t>
  </si>
  <si>
    <t>204</t>
  </si>
  <si>
    <t>XOF</t>
  </si>
  <si>
    <t>West African CFA franc</t>
  </si>
  <si>
    <t>BIF</t>
  </si>
  <si>
    <t>Burundian franc</t>
  </si>
  <si>
    <t>2524</t>
  </si>
  <si>
    <t>Asbestos (2524)</t>
  </si>
  <si>
    <t>Asbestos (2524), volume</t>
  </si>
  <si>
    <t>Sales of goods and services by government units</t>
  </si>
  <si>
    <t>1421E</t>
  </si>
  <si>
    <t>Bermuda</t>
  </si>
  <si>
    <t>BM</t>
  </si>
  <si>
    <t>BMU</t>
  </si>
  <si>
    <t>60</t>
  </si>
  <si>
    <t>BMD</t>
  </si>
  <si>
    <t>Bermudian dollar</t>
  </si>
  <si>
    <t>2525</t>
  </si>
  <si>
    <t>Mica (2525)</t>
  </si>
  <si>
    <t>Mica (2525), volume</t>
  </si>
  <si>
    <t>Administrative fees for government services (1422E)</t>
  </si>
  <si>
    <t>Administrative fees for government services</t>
  </si>
  <si>
    <t>1422E</t>
  </si>
  <si>
    <t>Bhutan</t>
  </si>
  <si>
    <t>BT</t>
  </si>
  <si>
    <t>BTN</t>
  </si>
  <si>
    <t>64</t>
  </si>
  <si>
    <t>Bhutanese ngultrum</t>
  </si>
  <si>
    <t>BND</t>
  </si>
  <si>
    <t>Brunei dollar</t>
  </si>
  <si>
    <t>2526</t>
  </si>
  <si>
    <t>Natural steatite (2526)</t>
  </si>
  <si>
    <t>Natural steatite (2526), volume</t>
  </si>
  <si>
    <t>Fines, penalties, and forfeits (143E)</t>
  </si>
  <si>
    <t>Fines, penalties, and forfeits</t>
  </si>
  <si>
    <t>143E</t>
  </si>
  <si>
    <t>Bolivia</t>
  </si>
  <si>
    <t>BO</t>
  </si>
  <si>
    <t>BOL</t>
  </si>
  <si>
    <t>68</t>
  </si>
  <si>
    <t>BOB</t>
  </si>
  <si>
    <t>Bolivian boliviano</t>
  </si>
  <si>
    <t>2527</t>
  </si>
  <si>
    <t>Natural cryolite (2527)</t>
  </si>
  <si>
    <t>Natural cryolite (2527), volume</t>
  </si>
  <si>
    <t>Voluntary transfers to government (donations) (144E1)</t>
  </si>
  <si>
    <t>Voluntary transfers to government (donations)</t>
  </si>
  <si>
    <t>144E1</t>
  </si>
  <si>
    <t>Bosnia and Herzegovina</t>
  </si>
  <si>
    <t>BA</t>
  </si>
  <si>
    <t>BIH</t>
  </si>
  <si>
    <t>70</t>
  </si>
  <si>
    <t>BRL</t>
  </si>
  <si>
    <t>Brazilian real</t>
  </si>
  <si>
    <t>2528</t>
  </si>
  <si>
    <t>Natural borates and concentrates (2528)</t>
  </si>
  <si>
    <t>Natural borates and concentrates (2528), volume</t>
  </si>
  <si>
    <t>&lt;Choose from menu&gt;</t>
  </si>
  <si>
    <t>Botswana</t>
  </si>
  <si>
    <t>BW</t>
  </si>
  <si>
    <t>BWA</t>
  </si>
  <si>
    <t>72</t>
  </si>
  <si>
    <t>BWP</t>
  </si>
  <si>
    <t>Botswana pula</t>
  </si>
  <si>
    <t>2529</t>
  </si>
  <si>
    <t>Felspar (2529)</t>
  </si>
  <si>
    <t>Felspar (2529), volume</t>
  </si>
  <si>
    <t>Brazil</t>
  </si>
  <si>
    <t>BR</t>
  </si>
  <si>
    <t>BRA</t>
  </si>
  <si>
    <t>76</t>
  </si>
  <si>
    <t>2530</t>
  </si>
  <si>
    <t>Mineral substances not elsewhere specified (2530)</t>
  </si>
  <si>
    <t>Mineral substances not elsewhere specified (2530), volume</t>
  </si>
  <si>
    <t>British Indian Ocean Territory</t>
  </si>
  <si>
    <t>IO</t>
  </si>
  <si>
    <t>IOT</t>
  </si>
  <si>
    <t>86</t>
  </si>
  <si>
    <t>2601</t>
  </si>
  <si>
    <t>Iron (2601)</t>
  </si>
  <si>
    <t>Iron (2601), volume</t>
  </si>
  <si>
    <t>British Virgin Islands</t>
  </si>
  <si>
    <t>VG</t>
  </si>
  <si>
    <t>VGB</t>
  </si>
  <si>
    <t>92</t>
  </si>
  <si>
    <t>2602</t>
  </si>
  <si>
    <t>Manganese (2602)</t>
  </si>
  <si>
    <t>Manganese (2602), volume</t>
  </si>
  <si>
    <t>Brunei Darussalam</t>
  </si>
  <si>
    <t>BN</t>
  </si>
  <si>
    <t>BRN</t>
  </si>
  <si>
    <t>96</t>
  </si>
  <si>
    <t>2603</t>
  </si>
  <si>
    <t>Copper (2603)</t>
  </si>
  <si>
    <t>Copper (2603), volume</t>
  </si>
  <si>
    <t>Bulgaria</t>
  </si>
  <si>
    <t>BG</t>
  </si>
  <si>
    <t>BGR</t>
  </si>
  <si>
    <t>100</t>
  </si>
  <si>
    <t>CAD</t>
  </si>
  <si>
    <t>Canadian dollar</t>
  </si>
  <si>
    <t>2604</t>
  </si>
  <si>
    <t>Nickel (2604)</t>
  </si>
  <si>
    <t>Nickel (2604), volume</t>
  </si>
  <si>
    <t>Burkina Faso</t>
  </si>
  <si>
    <t>BF</t>
  </si>
  <si>
    <t>BFA</t>
  </si>
  <si>
    <t>854</t>
  </si>
  <si>
    <t>CDF</t>
  </si>
  <si>
    <t>Congolese franc</t>
  </si>
  <si>
    <t>2605</t>
  </si>
  <si>
    <t>Cobalt (2605)</t>
  </si>
  <si>
    <t>Cobalt (2605), volume</t>
  </si>
  <si>
    <t>Burundi</t>
  </si>
  <si>
    <t>BI</t>
  </si>
  <si>
    <t>BDI</t>
  </si>
  <si>
    <t>108</t>
  </si>
  <si>
    <t>CHF</t>
  </si>
  <si>
    <t>Swiss franc</t>
  </si>
  <si>
    <t>2606</t>
  </si>
  <si>
    <t>Aluminium (2606)</t>
  </si>
  <si>
    <t>Aluminium (2606), volume</t>
  </si>
  <si>
    <t>Cambodia</t>
  </si>
  <si>
    <t>KH</t>
  </si>
  <si>
    <t>KHM</t>
  </si>
  <si>
    <t>116</t>
  </si>
  <si>
    <t>KHR</t>
  </si>
  <si>
    <t>Cambodian Riel</t>
  </si>
  <si>
    <t>CLF</t>
  </si>
  <si>
    <t>Chilean Unidad de Fomento</t>
  </si>
  <si>
    <t>2607</t>
  </si>
  <si>
    <t>Lead (2607)</t>
  </si>
  <si>
    <t>Lead (2607), volume</t>
  </si>
  <si>
    <t>Cameroon</t>
  </si>
  <si>
    <t>CM</t>
  </si>
  <si>
    <t>CMR</t>
  </si>
  <si>
    <t>120</t>
  </si>
  <si>
    <t>XAF</t>
  </si>
  <si>
    <t>Central African CFA franc</t>
  </si>
  <si>
    <t>CNH</t>
  </si>
  <si>
    <t>Chinese yuan renminbi (offshore)</t>
  </si>
  <si>
    <t>2608</t>
  </si>
  <si>
    <t>Zinc (2608)</t>
  </si>
  <si>
    <t>Zinc (2608), volume</t>
  </si>
  <si>
    <t>Canada</t>
  </si>
  <si>
    <t>CA</t>
  </si>
  <si>
    <t>CAN</t>
  </si>
  <si>
    <t>124</t>
  </si>
  <si>
    <t>COP</t>
  </si>
  <si>
    <t>Colombian peso</t>
  </si>
  <si>
    <t>2609</t>
  </si>
  <si>
    <t>Tin (2609)</t>
  </si>
  <si>
    <t>Tin (2609), volume</t>
  </si>
  <si>
    <t>Cape Verde</t>
  </si>
  <si>
    <t>CV</t>
  </si>
  <si>
    <t>CPV</t>
  </si>
  <si>
    <t>132</t>
  </si>
  <si>
    <t>CVE</t>
  </si>
  <si>
    <t>Cape Verdean escudo</t>
  </si>
  <si>
    <t>CRC</t>
  </si>
  <si>
    <t>Costa Rican colon</t>
  </si>
  <si>
    <t>2610</t>
  </si>
  <si>
    <t>Chromium (2610)</t>
  </si>
  <si>
    <t>Chromium (2610), volume</t>
  </si>
  <si>
    <t>Cayman Islands</t>
  </si>
  <si>
    <t>KY</t>
  </si>
  <si>
    <t>CYM</t>
  </si>
  <si>
    <t>136</t>
  </si>
  <si>
    <t>KYD</t>
  </si>
  <si>
    <t>Cayman Islands Dollar</t>
  </si>
  <si>
    <t>CUC</t>
  </si>
  <si>
    <t>Cuban peso convertible</t>
  </si>
  <si>
    <t>2611</t>
  </si>
  <si>
    <t>Tungsten (2611)</t>
  </si>
  <si>
    <t>Tungsten (2611), volume</t>
  </si>
  <si>
    <t>Central African Republic</t>
  </si>
  <si>
    <t>CF</t>
  </si>
  <si>
    <t>CAF</t>
  </si>
  <si>
    <t>140</t>
  </si>
  <si>
    <t>2612</t>
  </si>
  <si>
    <t>Uranium or thorium (2612)</t>
  </si>
  <si>
    <t>Uranium or thorium (2612), volume</t>
  </si>
  <si>
    <t>Chad</t>
  </si>
  <si>
    <t>TD</t>
  </si>
  <si>
    <t>TCD</t>
  </si>
  <si>
    <t>148</t>
  </si>
  <si>
    <t>CZK</t>
  </si>
  <si>
    <t>Czech koruna</t>
  </si>
  <si>
    <t>2613</t>
  </si>
  <si>
    <t>Molybdenum (2613)</t>
  </si>
  <si>
    <t>Molybdenum (2613), volume</t>
  </si>
  <si>
    <t>Chile</t>
  </si>
  <si>
    <t>CL</t>
  </si>
  <si>
    <t>CHL</t>
  </si>
  <si>
    <t>152</t>
  </si>
  <si>
    <t>DJF</t>
  </si>
  <si>
    <t>Djiboutian franc</t>
  </si>
  <si>
    <t>2614</t>
  </si>
  <si>
    <t>Titanium (2614)</t>
  </si>
  <si>
    <t>Titanium (2614), volume</t>
  </si>
  <si>
    <t>China</t>
  </si>
  <si>
    <t>CN</t>
  </si>
  <si>
    <t>CHN</t>
  </si>
  <si>
    <t>156</t>
  </si>
  <si>
    <t>DKK</t>
  </si>
  <si>
    <t>Danish krone</t>
  </si>
  <si>
    <t>2615</t>
  </si>
  <si>
    <t>Niobium, Vanadium, Zirconium (2615)</t>
  </si>
  <si>
    <t>Niobium (2615), volume</t>
  </si>
  <si>
    <t>Christmas Island</t>
  </si>
  <si>
    <t>CX</t>
  </si>
  <si>
    <t>CXR</t>
  </si>
  <si>
    <t>162</t>
  </si>
  <si>
    <t>DOP</t>
  </si>
  <si>
    <t>Dominican peso</t>
  </si>
  <si>
    <t>2616</t>
  </si>
  <si>
    <t>Precious metals (2616)</t>
  </si>
  <si>
    <t>Precious metals (2616), volume</t>
  </si>
  <si>
    <t>Cocos (Keeling) Islands</t>
  </si>
  <si>
    <t>CC</t>
  </si>
  <si>
    <t>CCK</t>
  </si>
  <si>
    <t>166</t>
  </si>
  <si>
    <t>2617</t>
  </si>
  <si>
    <t>Other (2617)</t>
  </si>
  <si>
    <t>Colombia</t>
  </si>
  <si>
    <t>CO</t>
  </si>
  <si>
    <t>COL</t>
  </si>
  <si>
    <t>170</t>
  </si>
  <si>
    <t>EGP</t>
  </si>
  <si>
    <t>Egyptian pound</t>
  </si>
  <si>
    <t>2618</t>
  </si>
  <si>
    <t>Granulated slag (2618)</t>
  </si>
  <si>
    <t>Granulated slag (2618), volume</t>
  </si>
  <si>
    <t>Comoros</t>
  </si>
  <si>
    <t>KM</t>
  </si>
  <si>
    <t>COM</t>
  </si>
  <si>
    <t>174</t>
  </si>
  <si>
    <t>KMF</t>
  </si>
  <si>
    <t>Comorian Franc</t>
  </si>
  <si>
    <t>ERN</t>
  </si>
  <si>
    <t>Eritrean nakfa</t>
  </si>
  <si>
    <t>2619</t>
  </si>
  <si>
    <t>Slag (2619)</t>
  </si>
  <si>
    <t>Slag (2619), volume</t>
  </si>
  <si>
    <t>Costa Rica</t>
  </si>
  <si>
    <t>CR</t>
  </si>
  <si>
    <t>CRI</t>
  </si>
  <si>
    <t>188</t>
  </si>
  <si>
    <t>ETB</t>
  </si>
  <si>
    <t>Ethiopian birr</t>
  </si>
  <si>
    <t>2620</t>
  </si>
  <si>
    <t>Ash and residues (2620)</t>
  </si>
  <si>
    <t>Ash and residues (2620), volume</t>
  </si>
  <si>
    <t>Cote d'Ivoire</t>
  </si>
  <si>
    <t>CI</t>
  </si>
  <si>
    <t>CIV</t>
  </si>
  <si>
    <t>384</t>
  </si>
  <si>
    <t>2621</t>
  </si>
  <si>
    <t>Other slag and ash (2621)</t>
  </si>
  <si>
    <t>Other slag and ash (2621), volume</t>
  </si>
  <si>
    <t>Croatia</t>
  </si>
  <si>
    <t>HR</t>
  </si>
  <si>
    <t>HRV</t>
  </si>
  <si>
    <t>191</t>
  </si>
  <si>
    <t>HRK</t>
  </si>
  <si>
    <t>Croatian Kuna</t>
  </si>
  <si>
    <t>FJD</t>
  </si>
  <si>
    <t>Fijian dollar</t>
  </si>
  <si>
    <t>2701</t>
  </si>
  <si>
    <t>Coal (2701)</t>
  </si>
  <si>
    <t>Coal (2701), volume</t>
  </si>
  <si>
    <t>Cuba</t>
  </si>
  <si>
    <t>CU</t>
  </si>
  <si>
    <t>CUB</t>
  </si>
  <si>
    <t>192</t>
  </si>
  <si>
    <t>FKP</t>
  </si>
  <si>
    <t>Falkland Islands pound</t>
  </si>
  <si>
    <t>2702</t>
  </si>
  <si>
    <t>Lignite (2702)</t>
  </si>
  <si>
    <t>Lignite (2702), volume</t>
  </si>
  <si>
    <t>Cyprus</t>
  </si>
  <si>
    <t>CY</t>
  </si>
  <si>
    <t>CYP</t>
  </si>
  <si>
    <t>196</t>
  </si>
  <si>
    <t>GBP</t>
  </si>
  <si>
    <t>Pound sterling</t>
  </si>
  <si>
    <t>2703</t>
  </si>
  <si>
    <t>Peat (2703)</t>
  </si>
  <si>
    <t>Peat (2703), volume</t>
  </si>
  <si>
    <t>Czech Republic</t>
  </si>
  <si>
    <t>CZ</t>
  </si>
  <si>
    <t>CZE</t>
  </si>
  <si>
    <t>203</t>
  </si>
  <si>
    <t>GEL</t>
  </si>
  <si>
    <t>Georgian lari</t>
  </si>
  <si>
    <t>2704</t>
  </si>
  <si>
    <t>Coke and semi-coke (2704)</t>
  </si>
  <si>
    <t>Coke and semi-coke (2704), volume</t>
  </si>
  <si>
    <t>Democratic Republic of Congo</t>
  </si>
  <si>
    <t>CD</t>
  </si>
  <si>
    <t>COD</t>
  </si>
  <si>
    <t>180</t>
  </si>
  <si>
    <t>GGP</t>
  </si>
  <si>
    <t>Pound</t>
  </si>
  <si>
    <t>2705</t>
  </si>
  <si>
    <t>Coal gas (2705)</t>
  </si>
  <si>
    <t>Coal gas (2705), volume</t>
  </si>
  <si>
    <t>Denmark</t>
  </si>
  <si>
    <t>DK</t>
  </si>
  <si>
    <t>DNK</t>
  </si>
  <si>
    <t>208</t>
  </si>
  <si>
    <t>GHS</t>
  </si>
  <si>
    <t>Ghanaian cedi</t>
  </si>
  <si>
    <t>2706</t>
  </si>
  <si>
    <t>Tar distilled from coal (2706)</t>
  </si>
  <si>
    <t>Tar distilled from coal (2706), volume</t>
  </si>
  <si>
    <t>Djibouti</t>
  </si>
  <si>
    <t>DJ</t>
  </si>
  <si>
    <t>DJI</t>
  </si>
  <si>
    <t>262</t>
  </si>
  <si>
    <t>GIP</t>
  </si>
  <si>
    <t>Gibraltar pound</t>
  </si>
  <si>
    <t>2707</t>
  </si>
  <si>
    <t>Products of the distillation of coal tar (2707)</t>
  </si>
  <si>
    <t>Products of the distillation of coal tar (2707), volume</t>
  </si>
  <si>
    <t>Dominica</t>
  </si>
  <si>
    <t>DM</t>
  </si>
  <si>
    <t>DMA</t>
  </si>
  <si>
    <t>212</t>
  </si>
  <si>
    <t>GMD</t>
  </si>
  <si>
    <t>Gambian dalasi</t>
  </si>
  <si>
    <t>2708</t>
  </si>
  <si>
    <t>Pitch and pitch coke (2708)</t>
  </si>
  <si>
    <t>Pitch and pitch coke (2708), volume</t>
  </si>
  <si>
    <t>Dominican Republic</t>
  </si>
  <si>
    <t>DO</t>
  </si>
  <si>
    <t>DOM</t>
  </si>
  <si>
    <t>214</t>
  </si>
  <si>
    <t>GNF</t>
  </si>
  <si>
    <t>Guinean franc</t>
  </si>
  <si>
    <t>2709</t>
  </si>
  <si>
    <t>Ecuador</t>
  </si>
  <si>
    <t>EC</t>
  </si>
  <si>
    <t>ECU</t>
  </si>
  <si>
    <t>218</t>
  </si>
  <si>
    <t>GTQ</t>
  </si>
  <si>
    <t>Guatemalan quetzal</t>
  </si>
  <si>
    <t>2710</t>
  </si>
  <si>
    <t>Petroleum oils excluding crude (2710)</t>
  </si>
  <si>
    <t>Egypt</t>
  </si>
  <si>
    <t>EG</t>
  </si>
  <si>
    <t>EGY</t>
  </si>
  <si>
    <t>818</t>
  </si>
  <si>
    <t>GYD</t>
  </si>
  <si>
    <t>Guyanese Dollar</t>
  </si>
  <si>
    <t>2711</t>
  </si>
  <si>
    <t>El Salvador</t>
  </si>
  <si>
    <t>SV</t>
  </si>
  <si>
    <t>SLV</t>
  </si>
  <si>
    <t>222</t>
  </si>
  <si>
    <t>HKD</t>
  </si>
  <si>
    <t>Hong Kong Dollar</t>
  </si>
  <si>
    <t>2712</t>
  </si>
  <si>
    <t>Petroleum jelly (2712)</t>
  </si>
  <si>
    <t>Petroleum jelly (2712), volume</t>
  </si>
  <si>
    <t>Equatorial Guinea</t>
  </si>
  <si>
    <t>GQ</t>
  </si>
  <si>
    <t>GNQ</t>
  </si>
  <si>
    <t>226</t>
  </si>
  <si>
    <t>HNL</t>
  </si>
  <si>
    <t>Honduran Lempira</t>
  </si>
  <si>
    <t>2713</t>
  </si>
  <si>
    <t>Petroleum coke (2713)</t>
  </si>
  <si>
    <t>Petroleum coke (2713), volume</t>
  </si>
  <si>
    <t>Eritrea</t>
  </si>
  <si>
    <t>ER</t>
  </si>
  <si>
    <t>ERI</t>
  </si>
  <si>
    <t>232</t>
  </si>
  <si>
    <t>2714</t>
  </si>
  <si>
    <t>Bitumen and asphalt (2714)</t>
  </si>
  <si>
    <t>Bitumen and asphalt (2714), volume</t>
  </si>
  <si>
    <t>Estonia</t>
  </si>
  <si>
    <t>EE</t>
  </si>
  <si>
    <t>EST</t>
  </si>
  <si>
    <t>233</t>
  </si>
  <si>
    <t>HTG</t>
  </si>
  <si>
    <t>Haitian Gourde</t>
  </si>
  <si>
    <t>2715</t>
  </si>
  <si>
    <t>Bituminous mixtures (2715)</t>
  </si>
  <si>
    <t>Bituminous mixtures (2715), volume</t>
  </si>
  <si>
    <t>Eswatini</t>
  </si>
  <si>
    <t>SZ</t>
  </si>
  <si>
    <t>SWZ</t>
  </si>
  <si>
    <t>748</t>
  </si>
  <si>
    <t>SZL</t>
  </si>
  <si>
    <t>Swazi Lilangeni</t>
  </si>
  <si>
    <t>HUF</t>
  </si>
  <si>
    <t>Hungarian Forint</t>
  </si>
  <si>
    <t>2716</t>
  </si>
  <si>
    <t>Electrical energy (2716)</t>
  </si>
  <si>
    <t>Electrical energy (2716), volume</t>
  </si>
  <si>
    <t>Ethiopia</t>
  </si>
  <si>
    <t>ET</t>
  </si>
  <si>
    <t>ETH</t>
  </si>
  <si>
    <t>231</t>
  </si>
  <si>
    <t>IDR</t>
  </si>
  <si>
    <t>Indonesian Rupiah</t>
  </si>
  <si>
    <t>7102</t>
  </si>
  <si>
    <t>Diamonds (7102)</t>
  </si>
  <si>
    <t>Diamonds (7102), volume</t>
  </si>
  <si>
    <t>Falkland Islands</t>
  </si>
  <si>
    <t>FK</t>
  </si>
  <si>
    <t>FLK</t>
  </si>
  <si>
    <t>238</t>
  </si>
  <si>
    <t>ILS</t>
  </si>
  <si>
    <t>Israeli New Shekel</t>
  </si>
  <si>
    <t>7106</t>
  </si>
  <si>
    <t>Silver (7106)</t>
  </si>
  <si>
    <t>Silver (7106), volume</t>
  </si>
  <si>
    <t>Faroe Islands</t>
  </si>
  <si>
    <t>FO</t>
  </si>
  <si>
    <t>FRO</t>
  </si>
  <si>
    <t>234</t>
  </si>
  <si>
    <t>IMP</t>
  </si>
  <si>
    <t>Isle of Man Pound</t>
  </si>
  <si>
    <t>7108</t>
  </si>
  <si>
    <t>Gold (7108)</t>
  </si>
  <si>
    <t>Gold (7108), volume</t>
  </si>
  <si>
    <t>Fiji</t>
  </si>
  <si>
    <t>FJ</t>
  </si>
  <si>
    <t>FJI</t>
  </si>
  <si>
    <t>242</t>
  </si>
  <si>
    <t>INR</t>
  </si>
  <si>
    <t>Indian Rupee</t>
  </si>
  <si>
    <t>Precious stones (other than diamonds) (7103)</t>
  </si>
  <si>
    <t>Precious stones (other than diamonds) (7103), volume</t>
  </si>
  <si>
    <t>Finland</t>
  </si>
  <si>
    <t>FI</t>
  </si>
  <si>
    <t>FIN</t>
  </si>
  <si>
    <t>246</t>
  </si>
  <si>
    <t>France</t>
  </si>
  <si>
    <t>FR</t>
  </si>
  <si>
    <t>FRA</t>
  </si>
  <si>
    <t>250</t>
  </si>
  <si>
    <t>IRR</t>
  </si>
  <si>
    <t>Iranian Rial</t>
  </si>
  <si>
    <t>French Guiana</t>
  </si>
  <si>
    <t>GF</t>
  </si>
  <si>
    <t>GUF</t>
  </si>
  <si>
    <t>254</t>
  </si>
  <si>
    <t>ISK</t>
  </si>
  <si>
    <t>Icelandic króna</t>
  </si>
  <si>
    <t>French Polynesia</t>
  </si>
  <si>
    <t>PF</t>
  </si>
  <si>
    <t>PYF</t>
  </si>
  <si>
    <t>258</t>
  </si>
  <si>
    <t>JEP</t>
  </si>
  <si>
    <t>Jersey Pound</t>
  </si>
  <si>
    <t>French Southern Territories</t>
  </si>
  <si>
    <t>TF</t>
  </si>
  <si>
    <t>ATF</t>
  </si>
  <si>
    <t>260</t>
  </si>
  <si>
    <t>JMD</t>
  </si>
  <si>
    <t>Jamaican Dollar</t>
  </si>
  <si>
    <t>Gabon</t>
  </si>
  <si>
    <t>GA</t>
  </si>
  <si>
    <t>GAB</t>
  </si>
  <si>
    <t>266</t>
  </si>
  <si>
    <t>JOD</t>
  </si>
  <si>
    <t>Jordanian Dinar</t>
  </si>
  <si>
    <t>Gambia</t>
  </si>
  <si>
    <t>GM</t>
  </si>
  <si>
    <t>GMB</t>
  </si>
  <si>
    <t>270</t>
  </si>
  <si>
    <t>JPY</t>
  </si>
  <si>
    <t>Japanese Yen</t>
  </si>
  <si>
    <t>Georgia</t>
  </si>
  <si>
    <t>GE</t>
  </si>
  <si>
    <t>GEO</t>
  </si>
  <si>
    <t>268</t>
  </si>
  <si>
    <t>KES</t>
  </si>
  <si>
    <t>Kenyan Shilling</t>
  </si>
  <si>
    <t>Germany</t>
  </si>
  <si>
    <t>DE</t>
  </si>
  <si>
    <t>DEU</t>
  </si>
  <si>
    <t>276</t>
  </si>
  <si>
    <t>KGS</t>
  </si>
  <si>
    <t>Kyrgyzstani Som</t>
  </si>
  <si>
    <t>Ghana</t>
  </si>
  <si>
    <t>GH</t>
  </si>
  <si>
    <t>GHA</t>
  </si>
  <si>
    <t>288</t>
  </si>
  <si>
    <t>Gibraltar</t>
  </si>
  <si>
    <t>GI</t>
  </si>
  <si>
    <t>GIB</t>
  </si>
  <si>
    <t>292</t>
  </si>
  <si>
    <t>Greece</t>
  </si>
  <si>
    <t>GR</t>
  </si>
  <si>
    <t>GRC</t>
  </si>
  <si>
    <t>300</t>
  </si>
  <si>
    <t>KPW</t>
  </si>
  <si>
    <t>North Korean Won</t>
  </si>
  <si>
    <t>Greenland</t>
  </si>
  <si>
    <t>GL</t>
  </si>
  <si>
    <t>GRL</t>
  </si>
  <si>
    <t>304</t>
  </si>
  <si>
    <t>KRW</t>
  </si>
  <si>
    <t>South Korean Won</t>
  </si>
  <si>
    <t>Grenada</t>
  </si>
  <si>
    <t>GD</t>
  </si>
  <si>
    <t>GRD</t>
  </si>
  <si>
    <t>308</t>
  </si>
  <si>
    <t>KWD</t>
  </si>
  <si>
    <t>Kuwaiti Dinar</t>
  </si>
  <si>
    <t>Guadeloupe</t>
  </si>
  <si>
    <t>GP</t>
  </si>
  <si>
    <t>GLP</t>
  </si>
  <si>
    <t>312</t>
  </si>
  <si>
    <t>Guam</t>
  </si>
  <si>
    <t>GU</t>
  </si>
  <si>
    <t>GUM</t>
  </si>
  <si>
    <t>316</t>
  </si>
  <si>
    <t>KZT</t>
  </si>
  <si>
    <t>Kazakhstani Tenge</t>
  </si>
  <si>
    <t>Guatemala</t>
  </si>
  <si>
    <t>GT</t>
  </si>
  <si>
    <t>GTM</t>
  </si>
  <si>
    <t>320</t>
  </si>
  <si>
    <t>LAK</t>
  </si>
  <si>
    <t>Lao Kip</t>
  </si>
  <si>
    <t>Guernsey</t>
  </si>
  <si>
    <t>GG</t>
  </si>
  <si>
    <t>GGY</t>
  </si>
  <si>
    <t>831</t>
  </si>
  <si>
    <t>LBP</t>
  </si>
  <si>
    <t>Lebanese Pound</t>
  </si>
  <si>
    <t>Guinea</t>
  </si>
  <si>
    <t>GN</t>
  </si>
  <si>
    <t>GIN</t>
  </si>
  <si>
    <t>324</t>
  </si>
  <si>
    <t>LKR</t>
  </si>
  <si>
    <t>Sri Lankan Rupee</t>
  </si>
  <si>
    <t>Guinea-Bissau</t>
  </si>
  <si>
    <t>GW</t>
  </si>
  <si>
    <t>GNB</t>
  </si>
  <si>
    <t>624</t>
  </si>
  <si>
    <t>LRD</t>
  </si>
  <si>
    <t>Liberian Dollar</t>
  </si>
  <si>
    <t>Guyana</t>
  </si>
  <si>
    <t>GY</t>
  </si>
  <si>
    <t>GUY</t>
  </si>
  <si>
    <t>328</t>
  </si>
  <si>
    <t>LSL</t>
  </si>
  <si>
    <t>Lesotho loti</t>
  </si>
  <si>
    <t>Haiti</t>
  </si>
  <si>
    <t>HT</t>
  </si>
  <si>
    <t>HTI</t>
  </si>
  <si>
    <t>332</t>
  </si>
  <si>
    <t>LYD</t>
  </si>
  <si>
    <t>Libyan Dinar</t>
  </si>
  <si>
    <t>Heard and Mcdonald Islands</t>
  </si>
  <si>
    <t>HM</t>
  </si>
  <si>
    <t>HMD</t>
  </si>
  <si>
    <t>334</t>
  </si>
  <si>
    <t>MAD</t>
  </si>
  <si>
    <t>Moroccan Dirham</t>
  </si>
  <si>
    <t>Honduras</t>
  </si>
  <si>
    <t>HN</t>
  </si>
  <si>
    <t>HND</t>
  </si>
  <si>
    <t>340</t>
  </si>
  <si>
    <t>MDL</t>
  </si>
  <si>
    <t>Moldovan Leu</t>
  </si>
  <si>
    <t>Hong Kong</t>
  </si>
  <si>
    <t>HK</t>
  </si>
  <si>
    <t>HKG</t>
  </si>
  <si>
    <t>344</t>
  </si>
  <si>
    <t>MGA</t>
  </si>
  <si>
    <t>Malagasy Ariary</t>
  </si>
  <si>
    <t>Hungary</t>
  </si>
  <si>
    <t>HU</t>
  </si>
  <si>
    <t>HUN</t>
  </si>
  <si>
    <t>348</t>
  </si>
  <si>
    <t>MKD</t>
  </si>
  <si>
    <t>Macedonian denar</t>
  </si>
  <si>
    <t>Iceland</t>
  </si>
  <si>
    <t>IS</t>
  </si>
  <si>
    <t>ISL</t>
  </si>
  <si>
    <t>352</t>
  </si>
  <si>
    <t>MMK</t>
  </si>
  <si>
    <t>Burmese Kyat</t>
  </si>
  <si>
    <t>India</t>
  </si>
  <si>
    <t>IN</t>
  </si>
  <si>
    <t>IND</t>
  </si>
  <si>
    <t>356</t>
  </si>
  <si>
    <t>MNT</t>
  </si>
  <si>
    <t>Mongolian Tugrik</t>
  </si>
  <si>
    <t>Indonesia</t>
  </si>
  <si>
    <t>ID</t>
  </si>
  <si>
    <t>IDN</t>
  </si>
  <si>
    <t>360</t>
  </si>
  <si>
    <t>MOP</t>
  </si>
  <si>
    <t>Macanese patca</t>
  </si>
  <si>
    <t>Iran</t>
  </si>
  <si>
    <t>IR</t>
  </si>
  <si>
    <t>IRN</t>
  </si>
  <si>
    <t>364</t>
  </si>
  <si>
    <t>MRO</t>
  </si>
  <si>
    <t>Mauritanian Ouguiya</t>
  </si>
  <si>
    <t>IQ</t>
  </si>
  <si>
    <t>368</t>
  </si>
  <si>
    <t>MUR</t>
  </si>
  <si>
    <t>Mauritian Rupee</t>
  </si>
  <si>
    <t>Ireland</t>
  </si>
  <si>
    <t>IE</t>
  </si>
  <si>
    <t>IRL</t>
  </si>
  <si>
    <t>372</t>
  </si>
  <si>
    <t>MVR</t>
  </si>
  <si>
    <t>Maldivian Rufiyaa</t>
  </si>
  <si>
    <t>Isle of Man</t>
  </si>
  <si>
    <t>IM</t>
  </si>
  <si>
    <t>IMN</t>
  </si>
  <si>
    <t>833</t>
  </si>
  <si>
    <t>MWK</t>
  </si>
  <si>
    <t>Malawian kwacha</t>
  </si>
  <si>
    <t>Israel</t>
  </si>
  <si>
    <t>IL</t>
  </si>
  <si>
    <t>ISR</t>
  </si>
  <si>
    <t>376</t>
  </si>
  <si>
    <t>MXN</t>
  </si>
  <si>
    <t>Mexican Peso</t>
  </si>
  <si>
    <t>Italy</t>
  </si>
  <si>
    <t>IT</t>
  </si>
  <si>
    <t>ITA</t>
  </si>
  <si>
    <t>380</t>
  </si>
  <si>
    <t>MYR</t>
  </si>
  <si>
    <t>Malaysian Ringgit</t>
  </si>
  <si>
    <t>Jamaica</t>
  </si>
  <si>
    <t>JM</t>
  </si>
  <si>
    <t>JAM</t>
  </si>
  <si>
    <t>388</t>
  </si>
  <si>
    <t>MZN</t>
  </si>
  <si>
    <t>Mozambique Metical</t>
  </si>
  <si>
    <t>Japan</t>
  </si>
  <si>
    <t>JP</t>
  </si>
  <si>
    <t>JPN</t>
  </si>
  <si>
    <t>392</t>
  </si>
  <si>
    <t>NAD</t>
  </si>
  <si>
    <t>Namibian Dollar</t>
  </si>
  <si>
    <t>Jersey</t>
  </si>
  <si>
    <t>JE</t>
  </si>
  <si>
    <t>JEY</t>
  </si>
  <si>
    <t>832</t>
  </si>
  <si>
    <t>NGN</t>
  </si>
  <si>
    <t>Nigerian Naira</t>
  </si>
  <si>
    <t>Jordan</t>
  </si>
  <si>
    <t>JO</t>
  </si>
  <si>
    <t>JOR</t>
  </si>
  <si>
    <t>400</t>
  </si>
  <si>
    <t>NIO</t>
  </si>
  <si>
    <t>Nicaraguan córdoba oro</t>
  </si>
  <si>
    <t>Kazakhstan</t>
  </si>
  <si>
    <t>KZ</t>
  </si>
  <si>
    <t>KAZ</t>
  </si>
  <si>
    <t>398</t>
  </si>
  <si>
    <t>NOK</t>
  </si>
  <si>
    <t>Norwegian Krone</t>
  </si>
  <si>
    <t>Kenya</t>
  </si>
  <si>
    <t>KE</t>
  </si>
  <si>
    <t>KEN</t>
  </si>
  <si>
    <t>404</t>
  </si>
  <si>
    <t>NPR</t>
  </si>
  <si>
    <t>Nepalese Rupee</t>
  </si>
  <si>
    <t>Kiribati</t>
  </si>
  <si>
    <t>KI</t>
  </si>
  <si>
    <t>KIR</t>
  </si>
  <si>
    <t>296</t>
  </si>
  <si>
    <t>NZD</t>
  </si>
  <si>
    <t>New Zealand Dollar</t>
  </si>
  <si>
    <t>Korea (North)</t>
  </si>
  <si>
    <t>KP</t>
  </si>
  <si>
    <t>PRK</t>
  </si>
  <si>
    <t>408</t>
  </si>
  <si>
    <t>OMR</t>
  </si>
  <si>
    <t>Omani Rial</t>
  </si>
  <si>
    <t>Korea (South)</t>
  </si>
  <si>
    <t>KR</t>
  </si>
  <si>
    <t>KOR</t>
  </si>
  <si>
    <t>410</t>
  </si>
  <si>
    <t>PAB</t>
  </si>
  <si>
    <t>Panamanian balboa</t>
  </si>
  <si>
    <t>Kosovo</t>
  </si>
  <si>
    <t>XK</t>
  </si>
  <si>
    <t>XKX</t>
  </si>
  <si>
    <t>-</t>
  </si>
  <si>
    <t>PEN</t>
  </si>
  <si>
    <t>Peruvian Sol</t>
  </si>
  <si>
    <t>Kuwait</t>
  </si>
  <si>
    <t>KW</t>
  </si>
  <si>
    <t>KWT</t>
  </si>
  <si>
    <t>414</t>
  </si>
  <si>
    <t>PGK</t>
  </si>
  <si>
    <t>Papua New Guinean Kina</t>
  </si>
  <si>
    <t>Kyrgyz Republic</t>
  </si>
  <si>
    <t>KG</t>
  </si>
  <si>
    <t>KGZ</t>
  </si>
  <si>
    <t>417</t>
  </si>
  <si>
    <t>PHP</t>
  </si>
  <si>
    <t>Philippine Peso</t>
  </si>
  <si>
    <t>Lao PDR</t>
  </si>
  <si>
    <t>LA</t>
  </si>
  <si>
    <t>LAO</t>
  </si>
  <si>
    <t>418</t>
  </si>
  <si>
    <t>PKR</t>
  </si>
  <si>
    <t>Pakistani Rupee</t>
  </si>
  <si>
    <t>Latvia</t>
  </si>
  <si>
    <t>LV</t>
  </si>
  <si>
    <t>LVA</t>
  </si>
  <si>
    <t>428</t>
  </si>
  <si>
    <t>PLN</t>
  </si>
  <si>
    <t>Polish Zloty</t>
  </si>
  <si>
    <t>Lebanon</t>
  </si>
  <si>
    <t>LB</t>
  </si>
  <si>
    <t>LBN</t>
  </si>
  <si>
    <t>422</t>
  </si>
  <si>
    <t>PYG</t>
  </si>
  <si>
    <t>Paraguayan guaraní</t>
  </si>
  <si>
    <t>Lesotho</t>
  </si>
  <si>
    <t>LS</t>
  </si>
  <si>
    <t>LSO</t>
  </si>
  <si>
    <t>426</t>
  </si>
  <si>
    <t>QAR</t>
  </si>
  <si>
    <t>Qatari Riyal</t>
  </si>
  <si>
    <t>Liberia</t>
  </si>
  <si>
    <t>LR</t>
  </si>
  <si>
    <t>LBR</t>
  </si>
  <si>
    <t>430</t>
  </si>
  <si>
    <t>RON</t>
  </si>
  <si>
    <t>Romanian Leu</t>
  </si>
  <si>
    <t>Libya</t>
  </si>
  <si>
    <t>LY</t>
  </si>
  <si>
    <t>LBY</t>
  </si>
  <si>
    <t>434</t>
  </si>
  <si>
    <t>RSD</t>
  </si>
  <si>
    <t>Serbian Dinar</t>
  </si>
  <si>
    <t>Liechtenstein</t>
  </si>
  <si>
    <t>LI</t>
  </si>
  <si>
    <t>LIE</t>
  </si>
  <si>
    <t>438</t>
  </si>
  <si>
    <t>RUB</t>
  </si>
  <si>
    <t>Russian Ruble</t>
  </si>
  <si>
    <t>Lithuania</t>
  </si>
  <si>
    <t>LT</t>
  </si>
  <si>
    <t>LTU</t>
  </si>
  <si>
    <t>440</t>
  </si>
  <si>
    <t>RWF</t>
  </si>
  <si>
    <t>Rwandan Franc</t>
  </si>
  <si>
    <t>Luxembourg</t>
  </si>
  <si>
    <t>LU</t>
  </si>
  <si>
    <t>LUX</t>
  </si>
  <si>
    <t>442</t>
  </si>
  <si>
    <t>SAR</t>
  </si>
  <si>
    <t>Saudi Riyal</t>
  </si>
  <si>
    <t>Macao</t>
  </si>
  <si>
    <t>MO</t>
  </si>
  <si>
    <t>MAC</t>
  </si>
  <si>
    <t>446</t>
  </si>
  <si>
    <t>SBD</t>
  </si>
  <si>
    <t>Solomon Islands Dollar</t>
  </si>
  <si>
    <t>Macedonia</t>
  </si>
  <si>
    <t>MK</t>
  </si>
  <si>
    <t>807</t>
  </si>
  <si>
    <t>SCR</t>
  </si>
  <si>
    <t>Seychellois rupee</t>
  </si>
  <si>
    <t>Madagascar</t>
  </si>
  <si>
    <t>MG</t>
  </si>
  <si>
    <t>MDG</t>
  </si>
  <si>
    <t>450</t>
  </si>
  <si>
    <t>SDG</t>
  </si>
  <si>
    <t>Sudanese Pound</t>
  </si>
  <si>
    <t>Malawi</t>
  </si>
  <si>
    <t>MW</t>
  </si>
  <si>
    <t>MWI</t>
  </si>
  <si>
    <t>454</t>
  </si>
  <si>
    <t>SEK</t>
  </si>
  <si>
    <t>Swedish Krona</t>
  </si>
  <si>
    <t>Malaysia</t>
  </si>
  <si>
    <t>MY</t>
  </si>
  <si>
    <t>MYS</t>
  </si>
  <si>
    <t>458</t>
  </si>
  <si>
    <t>SGD</t>
  </si>
  <si>
    <t>Singapore Dollar</t>
  </si>
  <si>
    <t>Maldives</t>
  </si>
  <si>
    <t>MV</t>
  </si>
  <si>
    <t>MDV</t>
  </si>
  <si>
    <t>462</t>
  </si>
  <si>
    <t>SHP</t>
  </si>
  <si>
    <t>Saint Helena Pound</t>
  </si>
  <si>
    <t>Mali</t>
  </si>
  <si>
    <t>ML</t>
  </si>
  <si>
    <t>MLI</t>
  </si>
  <si>
    <t>466</t>
  </si>
  <si>
    <t>SLL</t>
  </si>
  <si>
    <t>Sierra Leonean leone</t>
  </si>
  <si>
    <t>Malta</t>
  </si>
  <si>
    <t>MT</t>
  </si>
  <si>
    <t>MLT</t>
  </si>
  <si>
    <t>470</t>
  </si>
  <si>
    <t>SOS</t>
  </si>
  <si>
    <t>Somali Shilling</t>
  </si>
  <si>
    <t>Marshall Islands</t>
  </si>
  <si>
    <t>MH</t>
  </si>
  <si>
    <t>MHL</t>
  </si>
  <si>
    <t>584</t>
  </si>
  <si>
    <t>SRD</t>
  </si>
  <si>
    <t>Surinamese dollar</t>
  </si>
  <si>
    <t>Martinique</t>
  </si>
  <si>
    <t>MQ</t>
  </si>
  <si>
    <t>MTQ</t>
  </si>
  <si>
    <t>474</t>
  </si>
  <si>
    <t>SSP</t>
  </si>
  <si>
    <t>South Sudanese Pound</t>
  </si>
  <si>
    <t>Mauritania</t>
  </si>
  <si>
    <t>MR</t>
  </si>
  <si>
    <t>MRT</t>
  </si>
  <si>
    <t>478</t>
  </si>
  <si>
    <t>STD</t>
  </si>
  <si>
    <t>São Tomé and Príncipe Dobra</t>
  </si>
  <si>
    <t>Mauritius</t>
  </si>
  <si>
    <t>MU</t>
  </si>
  <si>
    <t>MUS</t>
  </si>
  <si>
    <t>480</t>
  </si>
  <si>
    <t>SYP</t>
  </si>
  <si>
    <t>Syrian Pound</t>
  </si>
  <si>
    <t>Mayotte</t>
  </si>
  <si>
    <t>YT</t>
  </si>
  <si>
    <t>MYT</t>
  </si>
  <si>
    <t>175</t>
  </si>
  <si>
    <t>Mexico</t>
  </si>
  <si>
    <t>MX</t>
  </si>
  <si>
    <t>MEX</t>
  </si>
  <si>
    <t>484</t>
  </si>
  <si>
    <t>THB</t>
  </si>
  <si>
    <t>Thai Baht</t>
  </si>
  <si>
    <t>Micronesia</t>
  </si>
  <si>
    <t>FM</t>
  </si>
  <si>
    <t>FSM</t>
  </si>
  <si>
    <t>583</t>
  </si>
  <si>
    <t>TJS</t>
  </si>
  <si>
    <t>Tajikistani Somoni</t>
  </si>
  <si>
    <t>Moldova</t>
  </si>
  <si>
    <t>MD</t>
  </si>
  <si>
    <t>MDA</t>
  </si>
  <si>
    <t>498</t>
  </si>
  <si>
    <t>TMT</t>
  </si>
  <si>
    <t>Turkmenistan New Manat</t>
  </si>
  <si>
    <t>Monaco</t>
  </si>
  <si>
    <t>MC</t>
  </si>
  <si>
    <t>MCO</t>
  </si>
  <si>
    <t>492</t>
  </si>
  <si>
    <t>TND</t>
  </si>
  <si>
    <t>Tunisian dinar</t>
  </si>
  <si>
    <t>Mongolia</t>
  </si>
  <si>
    <t>MN</t>
  </si>
  <si>
    <t>MNG</t>
  </si>
  <si>
    <t>496</t>
  </si>
  <si>
    <t>TOP</t>
  </si>
  <si>
    <t>Tongan pa'anga</t>
  </si>
  <si>
    <t>Montenegro</t>
  </si>
  <si>
    <t>ME</t>
  </si>
  <si>
    <t>MNE</t>
  </si>
  <si>
    <t>499</t>
  </si>
  <si>
    <t>TRY</t>
  </si>
  <si>
    <t>Turkish lira</t>
  </si>
  <si>
    <t>Montserrat</t>
  </si>
  <si>
    <t>MS</t>
  </si>
  <si>
    <t>MSR</t>
  </si>
  <si>
    <t>500</t>
  </si>
  <si>
    <t>TTD</t>
  </si>
  <si>
    <t>Trinidad and Tobago Dollar</t>
  </si>
  <si>
    <t>Morocco</t>
  </si>
  <si>
    <t>MA</t>
  </si>
  <si>
    <t>MAR</t>
  </si>
  <si>
    <t>504</t>
  </si>
  <si>
    <t>TVD</t>
  </si>
  <si>
    <t>Tuvaluan dollar</t>
  </si>
  <si>
    <t>Mozambique</t>
  </si>
  <si>
    <t>MZ</t>
  </si>
  <si>
    <t>MOZ</t>
  </si>
  <si>
    <t>508</t>
  </si>
  <si>
    <t>TWD</t>
  </si>
  <si>
    <t>New Taiwan dollar</t>
  </si>
  <si>
    <t>Myanmar</t>
  </si>
  <si>
    <t>MM</t>
  </si>
  <si>
    <t>MMR</t>
  </si>
  <si>
    <t>104</t>
  </si>
  <si>
    <t>TZS</t>
  </si>
  <si>
    <t>Tanzanian shilling</t>
  </si>
  <si>
    <t>Namibia</t>
  </si>
  <si>
    <t>NA</t>
  </si>
  <si>
    <t>NAM</t>
  </si>
  <si>
    <t>516</t>
  </si>
  <si>
    <t>UAH</t>
  </si>
  <si>
    <t>Ukrainian Hryvnia</t>
  </si>
  <si>
    <t>Nauru</t>
  </si>
  <si>
    <t>NR</t>
  </si>
  <si>
    <t>NRU</t>
  </si>
  <si>
    <t>520</t>
  </si>
  <si>
    <t>UGX</t>
  </si>
  <si>
    <t>Ugandan shilling</t>
  </si>
  <si>
    <t>Nepal</t>
  </si>
  <si>
    <t>NP</t>
  </si>
  <si>
    <t>NPL</t>
  </si>
  <si>
    <t>524</t>
  </si>
  <si>
    <t>Netherlands</t>
  </si>
  <si>
    <t>NL</t>
  </si>
  <si>
    <t>NLD</t>
  </si>
  <si>
    <t>528</t>
  </si>
  <si>
    <t>Netherlands Antilles</t>
  </si>
  <si>
    <t>AN</t>
  </si>
  <si>
    <t>ANT</t>
  </si>
  <si>
    <t>530</t>
  </si>
  <si>
    <t>UYU</t>
  </si>
  <si>
    <t>Uruguayan Peso</t>
  </si>
  <si>
    <t>New Caledonia</t>
  </si>
  <si>
    <t>NC</t>
  </si>
  <si>
    <t>NCL</t>
  </si>
  <si>
    <t>540</t>
  </si>
  <si>
    <t>UZS</t>
  </si>
  <si>
    <t>Uzbekistani Som</t>
  </si>
  <si>
    <t>New Zealand</t>
  </si>
  <si>
    <t>NZ</t>
  </si>
  <si>
    <t>NZL</t>
  </si>
  <si>
    <t>554</t>
  </si>
  <si>
    <t>VEF</t>
  </si>
  <si>
    <t>Venezuelan Bolívar fuerte</t>
  </si>
  <si>
    <t>Nicaragua</t>
  </si>
  <si>
    <t>NI</t>
  </si>
  <si>
    <t>NIC</t>
  </si>
  <si>
    <t>558</t>
  </si>
  <si>
    <t>VND</t>
  </si>
  <si>
    <t>Vietnamese Dong</t>
  </si>
  <si>
    <t>Niger</t>
  </si>
  <si>
    <t>NE</t>
  </si>
  <si>
    <t>NER</t>
  </si>
  <si>
    <t>562</t>
  </si>
  <si>
    <t>VUV</t>
  </si>
  <si>
    <t>Vanuatu Vatu</t>
  </si>
  <si>
    <t>Nigeria</t>
  </si>
  <si>
    <t>NG</t>
  </si>
  <si>
    <t>NGA</t>
  </si>
  <si>
    <t>566</t>
  </si>
  <si>
    <t>WST</t>
  </si>
  <si>
    <t>Samoan tala</t>
  </si>
  <si>
    <t>Niue</t>
  </si>
  <si>
    <t>NU</t>
  </si>
  <si>
    <t>NIU</t>
  </si>
  <si>
    <t>570</t>
  </si>
  <si>
    <t>Norfolk Island</t>
  </si>
  <si>
    <t>NF</t>
  </si>
  <si>
    <t>NFK</t>
  </si>
  <si>
    <t>574</t>
  </si>
  <si>
    <t>Northern Mariana Islands</t>
  </si>
  <si>
    <t>MP</t>
  </si>
  <si>
    <t>MNP</t>
  </si>
  <si>
    <t>580</t>
  </si>
  <si>
    <t>Norway</t>
  </si>
  <si>
    <t>NO</t>
  </si>
  <si>
    <t>NOR</t>
  </si>
  <si>
    <t>578</t>
  </si>
  <si>
    <t>YER</t>
  </si>
  <si>
    <t>Yemeni Rial</t>
  </si>
  <si>
    <t>Oman</t>
  </si>
  <si>
    <t>OM</t>
  </si>
  <si>
    <t>OMN</t>
  </si>
  <si>
    <t>512</t>
  </si>
  <si>
    <t>ZAR</t>
  </si>
  <si>
    <t>South African Rand</t>
  </si>
  <si>
    <t>Pakistan</t>
  </si>
  <si>
    <t>PK</t>
  </si>
  <si>
    <t>PAK</t>
  </si>
  <si>
    <t>586</t>
  </si>
  <si>
    <t>ZMW</t>
  </si>
  <si>
    <t>Zambian Kwacha</t>
  </si>
  <si>
    <t>Palau</t>
  </si>
  <si>
    <t>PW</t>
  </si>
  <si>
    <t>PLW</t>
  </si>
  <si>
    <t>585</t>
  </si>
  <si>
    <t>Palestinian Territory</t>
  </si>
  <si>
    <t>PS</t>
  </si>
  <si>
    <t>PSE</t>
  </si>
  <si>
    <t>275</t>
  </si>
  <si>
    <t>Panama</t>
  </si>
  <si>
    <t>PA</t>
  </si>
  <si>
    <t>PAN</t>
  </si>
  <si>
    <t>591</t>
  </si>
  <si>
    <t>Papua New Guinea</t>
  </si>
  <si>
    <t>PG</t>
  </si>
  <si>
    <t>PNG</t>
  </si>
  <si>
    <t>598</t>
  </si>
  <si>
    <t>Paraguay</t>
  </si>
  <si>
    <t>PY</t>
  </si>
  <si>
    <t>PRY</t>
  </si>
  <si>
    <t>600</t>
  </si>
  <si>
    <t>Peru</t>
  </si>
  <si>
    <t>PE</t>
  </si>
  <si>
    <t>PER</t>
  </si>
  <si>
    <t>604</t>
  </si>
  <si>
    <t>Philippines</t>
  </si>
  <si>
    <t>PH</t>
  </si>
  <si>
    <t>PHL</t>
  </si>
  <si>
    <t>608</t>
  </si>
  <si>
    <t>Pitcairn</t>
  </si>
  <si>
    <t>PN</t>
  </si>
  <si>
    <t>PCN</t>
  </si>
  <si>
    <t>612</t>
  </si>
  <si>
    <t>Poland</t>
  </si>
  <si>
    <t>PL</t>
  </si>
  <si>
    <t>POL</t>
  </si>
  <si>
    <t>616</t>
  </si>
  <si>
    <t>Portugal</t>
  </si>
  <si>
    <t>PT</t>
  </si>
  <si>
    <t>PRT</t>
  </si>
  <si>
    <t>620</t>
  </si>
  <si>
    <t>Puerto Rico</t>
  </si>
  <si>
    <t>PR</t>
  </si>
  <si>
    <t>PRI</t>
  </si>
  <si>
    <t>630</t>
  </si>
  <si>
    <t>Qatar</t>
  </si>
  <si>
    <t>QA</t>
  </si>
  <si>
    <t>QAT</t>
  </si>
  <si>
    <t>634</t>
  </si>
  <si>
    <t>Republic of the Congo</t>
  </si>
  <si>
    <t>CG</t>
  </si>
  <si>
    <t>COG</t>
  </si>
  <si>
    <t>178</t>
  </si>
  <si>
    <t>Reunion</t>
  </si>
  <si>
    <t>RE</t>
  </si>
  <si>
    <t>REU</t>
  </si>
  <si>
    <t>638</t>
  </si>
  <si>
    <t>Romania</t>
  </si>
  <si>
    <t>RO</t>
  </si>
  <si>
    <t>ROU</t>
  </si>
  <si>
    <t>642</t>
  </si>
  <si>
    <t>Russian Federation</t>
  </si>
  <si>
    <t>RU</t>
  </si>
  <si>
    <t>RUS</t>
  </si>
  <si>
    <t>643</t>
  </si>
  <si>
    <t>Rwanda</t>
  </si>
  <si>
    <t>RW</t>
  </si>
  <si>
    <t>RWA</t>
  </si>
  <si>
    <t>646</t>
  </si>
  <si>
    <t>Saint Helena</t>
  </si>
  <si>
    <t>SH</t>
  </si>
  <si>
    <t>SHN</t>
  </si>
  <si>
    <t>654</t>
  </si>
  <si>
    <t>Saint Kitts and Nevis</t>
  </si>
  <si>
    <t>KN</t>
  </si>
  <si>
    <t>KNA</t>
  </si>
  <si>
    <t>659</t>
  </si>
  <si>
    <t>Saint Lucia</t>
  </si>
  <si>
    <t>LC</t>
  </si>
  <si>
    <t>LCA</t>
  </si>
  <si>
    <t>662</t>
  </si>
  <si>
    <t>Saint Pierre and Miquelon</t>
  </si>
  <si>
    <t>PM</t>
  </si>
  <si>
    <t>SPM</t>
  </si>
  <si>
    <t>666</t>
  </si>
  <si>
    <t>Saint Vincent and Grenadines</t>
  </si>
  <si>
    <t>VC</t>
  </si>
  <si>
    <t>VCT</t>
  </si>
  <si>
    <t>670</t>
  </si>
  <si>
    <t>Saint-Barthelemy</t>
  </si>
  <si>
    <t>BL</t>
  </si>
  <si>
    <t>BLM</t>
  </si>
  <si>
    <t>652</t>
  </si>
  <si>
    <t>Saint-Martin</t>
  </si>
  <si>
    <t>MF</t>
  </si>
  <si>
    <t>MAF</t>
  </si>
  <si>
    <t>663</t>
  </si>
  <si>
    <t>Samoa</t>
  </si>
  <si>
    <t>WS</t>
  </si>
  <si>
    <t>WSM</t>
  </si>
  <si>
    <t>882</t>
  </si>
  <si>
    <t>San Marino</t>
  </si>
  <si>
    <t>SM</t>
  </si>
  <si>
    <t>SMR</t>
  </si>
  <si>
    <t>674</t>
  </si>
  <si>
    <t>Sao Tome and Principe</t>
  </si>
  <si>
    <t>ST</t>
  </si>
  <si>
    <t>STP</t>
  </si>
  <si>
    <t>678</t>
  </si>
  <si>
    <t>Saudi Arabia</t>
  </si>
  <si>
    <t>SA</t>
  </si>
  <si>
    <t>SAU</t>
  </si>
  <si>
    <t>682</t>
  </si>
  <si>
    <t>Senegal</t>
  </si>
  <si>
    <t>SN</t>
  </si>
  <si>
    <t>SEN</t>
  </si>
  <si>
    <t>686</t>
  </si>
  <si>
    <t>Serbia</t>
  </si>
  <si>
    <t>RS</t>
  </si>
  <si>
    <t>SRB</t>
  </si>
  <si>
    <t>688</t>
  </si>
  <si>
    <t>Seychelles</t>
  </si>
  <si>
    <t>SC</t>
  </si>
  <si>
    <t>SYC</t>
  </si>
  <si>
    <t>690</t>
  </si>
  <si>
    <t>Sierra Leone</t>
  </si>
  <si>
    <t>SL</t>
  </si>
  <si>
    <t>SLE</t>
  </si>
  <si>
    <t>694</t>
  </si>
  <si>
    <t>Singapore</t>
  </si>
  <si>
    <t>SG</t>
  </si>
  <si>
    <t>SGP</t>
  </si>
  <si>
    <t>702</t>
  </si>
  <si>
    <t>Slovakia</t>
  </si>
  <si>
    <t>SK</t>
  </si>
  <si>
    <t>SVK</t>
  </si>
  <si>
    <t>703</t>
  </si>
  <si>
    <t>Slovenia</t>
  </si>
  <si>
    <t>SI</t>
  </si>
  <si>
    <t>SVN</t>
  </si>
  <si>
    <t>705</t>
  </si>
  <si>
    <t>Solomon Islands</t>
  </si>
  <si>
    <t>SB</t>
  </si>
  <si>
    <t>SLB</t>
  </si>
  <si>
    <t>90</t>
  </si>
  <si>
    <t>Somalia</t>
  </si>
  <si>
    <t>SO</t>
  </si>
  <si>
    <t>SOM</t>
  </si>
  <si>
    <t>706</t>
  </si>
  <si>
    <t>South Africa</t>
  </si>
  <si>
    <t>ZA</t>
  </si>
  <si>
    <t>ZAF</t>
  </si>
  <si>
    <t>710</t>
  </si>
  <si>
    <t>South Georgia and the South Sandwich Islands</t>
  </si>
  <si>
    <t>GS</t>
  </si>
  <si>
    <t>SGS</t>
  </si>
  <si>
    <t>239</t>
  </si>
  <si>
    <t>South Sudan</t>
  </si>
  <si>
    <t>SS</t>
  </si>
  <si>
    <t>SSD</t>
  </si>
  <si>
    <t>728</t>
  </si>
  <si>
    <t>Spain</t>
  </si>
  <si>
    <t>ES</t>
  </si>
  <si>
    <t>ESP</t>
  </si>
  <si>
    <t>724</t>
  </si>
  <si>
    <t>Sri Lanka</t>
  </si>
  <si>
    <t>LK</t>
  </si>
  <si>
    <t>LKA</t>
  </si>
  <si>
    <t>144</t>
  </si>
  <si>
    <t>Sudan</t>
  </si>
  <si>
    <t>SD</t>
  </si>
  <si>
    <t>SDN</t>
  </si>
  <si>
    <t>736</t>
  </si>
  <si>
    <t>Suriname</t>
  </si>
  <si>
    <t>SR</t>
  </si>
  <si>
    <t>SUR</t>
  </si>
  <si>
    <t>740</t>
  </si>
  <si>
    <t>Svalbard and Jan Mayen Islands</t>
  </si>
  <si>
    <t>SJ</t>
  </si>
  <si>
    <t>SJM</t>
  </si>
  <si>
    <t>744</t>
  </si>
  <si>
    <t>Sweden</t>
  </si>
  <si>
    <t>SE</t>
  </si>
  <si>
    <t>SWE</t>
  </si>
  <si>
    <t>752</t>
  </si>
  <si>
    <t>Switzerland</t>
  </si>
  <si>
    <t>CH</t>
  </si>
  <si>
    <t>CHE</t>
  </si>
  <si>
    <t>756</t>
  </si>
  <si>
    <t>Syria</t>
  </si>
  <si>
    <t>SY</t>
  </si>
  <si>
    <t>SYR</t>
  </si>
  <si>
    <t>760</t>
  </si>
  <si>
    <t>Taiwan</t>
  </si>
  <si>
    <t>TW</t>
  </si>
  <si>
    <t>TWN</t>
  </si>
  <si>
    <t>158</t>
  </si>
  <si>
    <t>Tajikistan</t>
  </si>
  <si>
    <t>TJ</t>
  </si>
  <si>
    <t>TJK</t>
  </si>
  <si>
    <t>762</t>
  </si>
  <si>
    <t>Tanzania</t>
  </si>
  <si>
    <t>TZ</t>
  </si>
  <si>
    <t>TZA</t>
  </si>
  <si>
    <t>834</t>
  </si>
  <si>
    <t>Thailand</t>
  </si>
  <si>
    <t>TH</t>
  </si>
  <si>
    <t>THA</t>
  </si>
  <si>
    <t>764</t>
  </si>
  <si>
    <t>Timor-Leste</t>
  </si>
  <si>
    <t>TL</t>
  </si>
  <si>
    <t>TLS</t>
  </si>
  <si>
    <t>626</t>
  </si>
  <si>
    <t>Togo</t>
  </si>
  <si>
    <t>TG</t>
  </si>
  <si>
    <t>TGO</t>
  </si>
  <si>
    <t>768</t>
  </si>
  <si>
    <t>Tokelau</t>
  </si>
  <si>
    <t>TK</t>
  </si>
  <si>
    <t>TKL</t>
  </si>
  <si>
    <t>772</t>
  </si>
  <si>
    <t>Tonga</t>
  </si>
  <si>
    <t>TO</t>
  </si>
  <si>
    <t>TON</t>
  </si>
  <si>
    <t>776</t>
  </si>
  <si>
    <t>Trinidad and Tobago</t>
  </si>
  <si>
    <t>TT</t>
  </si>
  <si>
    <t>TTO</t>
  </si>
  <si>
    <t>780</t>
  </si>
  <si>
    <t>Tunisia</t>
  </si>
  <si>
    <t>TN</t>
  </si>
  <si>
    <t>TUN</t>
  </si>
  <si>
    <t>788</t>
  </si>
  <si>
    <t>Turkey</t>
  </si>
  <si>
    <t>TR</t>
  </si>
  <si>
    <t>TUR</t>
  </si>
  <si>
    <t>792</t>
  </si>
  <si>
    <t>Turkmenistan</t>
  </si>
  <si>
    <t>TM</t>
  </si>
  <si>
    <t>TKM</t>
  </si>
  <si>
    <t>795</t>
  </si>
  <si>
    <t>Turks and Caicos Islands</t>
  </si>
  <si>
    <t>TC</t>
  </si>
  <si>
    <t>TCA</t>
  </si>
  <si>
    <t>796</t>
  </si>
  <si>
    <t>Tuvalu</t>
  </si>
  <si>
    <t>TV</t>
  </si>
  <si>
    <t>TUV</t>
  </si>
  <si>
    <t>798</t>
  </si>
  <si>
    <t>Uganda</t>
  </si>
  <si>
    <t>UG</t>
  </si>
  <si>
    <t>UGA</t>
  </si>
  <si>
    <t>800</t>
  </si>
  <si>
    <t>Ukraine</t>
  </si>
  <si>
    <t>UA</t>
  </si>
  <si>
    <t>UKR</t>
  </si>
  <si>
    <t>804</t>
  </si>
  <si>
    <t>United Arab Emirates</t>
  </si>
  <si>
    <t>AE</t>
  </si>
  <si>
    <t>ARE</t>
  </si>
  <si>
    <t>784</t>
  </si>
  <si>
    <t>United Kingdom</t>
  </si>
  <si>
    <t>GB</t>
  </si>
  <si>
    <t>GBR</t>
  </si>
  <si>
    <t>826</t>
  </si>
  <si>
    <t>Uruguay</t>
  </si>
  <si>
    <t>UY</t>
  </si>
  <si>
    <t>URY</t>
  </si>
  <si>
    <t>858</t>
  </si>
  <si>
    <t>Uzbekistan</t>
  </si>
  <si>
    <t>UZ</t>
  </si>
  <si>
    <t>UZB</t>
  </si>
  <si>
    <t>860</t>
  </si>
  <si>
    <t>Vanuatu</t>
  </si>
  <si>
    <t>VU</t>
  </si>
  <si>
    <t>VUT</t>
  </si>
  <si>
    <t>548</t>
  </si>
  <si>
    <t>Vatican</t>
  </si>
  <si>
    <t>VA</t>
  </si>
  <si>
    <t>VAT</t>
  </si>
  <si>
    <t>336</t>
  </si>
  <si>
    <t>Venezuela</t>
  </si>
  <si>
    <t>VE</t>
  </si>
  <si>
    <t>VEN</t>
  </si>
  <si>
    <t>862</t>
  </si>
  <si>
    <t>Viet Nam</t>
  </si>
  <si>
    <t>VN</t>
  </si>
  <si>
    <t>VNM</t>
  </si>
  <si>
    <t>704</t>
  </si>
  <si>
    <t>Virgin Islands, US</t>
  </si>
  <si>
    <t>VI</t>
  </si>
  <si>
    <t>VIR</t>
  </si>
  <si>
    <t>850</t>
  </si>
  <si>
    <t>Wallis and Futuna Islands</t>
  </si>
  <si>
    <t>WF</t>
  </si>
  <si>
    <t>WLF</t>
  </si>
  <si>
    <t>876</t>
  </si>
  <si>
    <t>Western Sahara</t>
  </si>
  <si>
    <t>EH</t>
  </si>
  <si>
    <t>ESH</t>
  </si>
  <si>
    <t>732</t>
  </si>
  <si>
    <t>Yemen</t>
  </si>
  <si>
    <t>YE</t>
  </si>
  <si>
    <t>YEM</t>
  </si>
  <si>
    <t>887</t>
  </si>
  <si>
    <t>Zambia</t>
  </si>
  <si>
    <t>ZM</t>
  </si>
  <si>
    <t>ZMB</t>
  </si>
  <si>
    <t>894</t>
  </si>
  <si>
    <t>Zimbabwe</t>
  </si>
  <si>
    <t>ZW</t>
  </si>
  <si>
    <t>ZWE</t>
  </si>
  <si>
    <t>716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</si>
</sst>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164" formatCode="_-* #,##0.00_-;\-* #,##0.00_-;_-* &quot;-&quot;??_-;_-@_-"/>
    <numFmt numFmtId="165" formatCode="_ * #,##0.00_ ;_ * \-#,##0.00_ ;_ * &quot;-&quot;??_ ;_ @_ "/>
    <numFmt numFmtId="166" formatCode="yyyy\-mm\-dd"/>
    <numFmt numFmtId="167" formatCode="0.0\ %"/>
    <numFmt numFmtId="168" formatCode="_ * #,##0_ ;_ * \-#,##0_ ;_ * &quot;-&quot;??_ ;_ @_ "/>
    <numFmt numFmtId="169" formatCode="_(* #,##0_);_(* \(#,##0\);_(* &quot;-&quot;??_);_(@_)"/>
  </numFmts>
  <fonts count="81">
    <font>
      <sz val="10.5"/>
      <color theme="1"/>
      <name val="Calibri"/>
      <family val="2"/>
    </font>
    <font>
      <sz val="11"/>
      <color theme="1"/>
      <name val="Franklin Gothic Book"/>
      <family val="2"/>
    </font>
    <font>
      <sz val="11"/>
      <color theme="1"/>
      <name val="Calibri"/>
      <family val="2"/>
    </font>
    <font>
      <sz val="10.5"/>
      <color theme="1"/>
      <name val="Calibri"/>
      <family val="2"/>
    </font>
    <font>
      <b/>
      <sz val="10.5"/>
      <color theme="0"/>
      <name val="Calibri"/>
      <family val="2"/>
    </font>
    <font>
      <b/>
      <sz val="10.5"/>
      <color theme="1"/>
      <name val="Calibri"/>
      <family val="2"/>
    </font>
    <font>
      <u/>
      <sz val="10.5"/>
      <color theme="10"/>
      <name val="Calibri"/>
      <family val="2"/>
    </font>
    <font>
      <sz val="12"/>
      <color theme="1"/>
      <name val="Calibri"/>
      <family val="2"/>
      <scheme val="minor"/>
    </font>
    <font>
      <u/>
      <sz val="12"/>
      <color theme="10"/>
      <name val="Calibri"/>
      <family val="2"/>
      <scheme val="minor"/>
    </font>
    <font>
      <b/>
      <sz val="11"/>
      <color theme="1"/>
      <name val="Calibri"/>
      <family val="2"/>
      <scheme val="minor"/>
    </font>
    <font>
      <i/>
      <sz val="10.5"/>
      <color rgb="FF7F7F7F"/>
      <name val="Calibri"/>
      <family val="2"/>
    </font>
    <font>
      <i/>
      <sz val="10.5"/>
      <color theme="1"/>
      <name val="Calibri"/>
      <family val="2"/>
    </font>
    <font>
      <sz val="12"/>
      <color theme="1"/>
      <name val="Franklin Gothic Book"/>
      <family val="2"/>
    </font>
    <font>
      <i/>
      <sz val="12"/>
      <color rgb="FF000000"/>
      <name val="Franklin Gothic Book"/>
      <family val="2"/>
    </font>
    <font>
      <sz val="12"/>
      <color rgb="FF000000"/>
      <name val="Franklin Gothic Book"/>
      <family val="2"/>
    </font>
    <font>
      <b/>
      <sz val="18"/>
      <color rgb="FF000000"/>
      <name val="Franklin Gothic Book"/>
      <family val="2"/>
    </font>
    <font>
      <b/>
      <sz val="12"/>
      <color rgb="FF000000"/>
      <name val="Franklin Gothic Book"/>
      <family val="2"/>
    </font>
    <font>
      <i/>
      <sz val="12"/>
      <color theme="1"/>
      <name val="Franklin Gothic Book"/>
      <family val="2"/>
    </font>
    <font>
      <i/>
      <u/>
      <sz val="12"/>
      <color theme="1"/>
      <name val="Franklin Gothic Book"/>
      <family val="2"/>
    </font>
    <font>
      <b/>
      <u/>
      <sz val="12"/>
      <color theme="10"/>
      <name val="Franklin Gothic Book"/>
      <family val="2"/>
    </font>
    <font>
      <b/>
      <sz val="10"/>
      <color theme="1"/>
      <name val="Franklin Gothic Book"/>
      <family val="2"/>
    </font>
    <font>
      <sz val="10.5"/>
      <color theme="1"/>
      <name val="Franklin Gothic Book"/>
      <family val="2"/>
    </font>
    <font>
      <b/>
      <i/>
      <u/>
      <sz val="16"/>
      <color theme="1"/>
      <name val="Franklin Gothic Book"/>
      <family val="2"/>
    </font>
    <font>
      <sz val="11"/>
      <color rgb="FF000000"/>
      <name val="Franklin Gothic Book"/>
      <family val="2"/>
    </font>
    <font>
      <b/>
      <sz val="14"/>
      <color rgb="FF000000"/>
      <name val="Franklin Gothic Book"/>
      <family val="2"/>
    </font>
    <font>
      <b/>
      <sz val="18"/>
      <color theme="1"/>
      <name val="Franklin Gothic Book"/>
      <family val="2"/>
    </font>
    <font>
      <b/>
      <sz val="16"/>
      <color theme="1"/>
      <name val="Franklin Gothic Book"/>
      <family val="2"/>
    </font>
    <font>
      <b/>
      <u/>
      <sz val="11"/>
      <color theme="10"/>
      <name val="Franklin Gothic Book"/>
      <family val="2"/>
    </font>
    <font>
      <b/>
      <sz val="11"/>
      <name val="Franklin Gothic Book"/>
      <family val="2"/>
    </font>
    <font>
      <b/>
      <u/>
      <sz val="11"/>
      <name val="Franklin Gothic Book"/>
      <family val="2"/>
    </font>
    <font>
      <b/>
      <u/>
      <sz val="11"/>
      <color rgb="FF165B89"/>
      <name val="Franklin Gothic Book"/>
      <family val="2"/>
    </font>
    <font>
      <b/>
      <u/>
      <sz val="11"/>
      <color rgb="FF188FBB"/>
      <name val="Franklin Gothic Book"/>
      <family val="2"/>
    </font>
    <font>
      <sz val="11"/>
      <color theme="1"/>
      <name val="Franklin Gothic Book"/>
      <family val="2"/>
    </font>
    <font>
      <i/>
      <sz val="11"/>
      <color rgb="FF000000"/>
      <name val="Franklin Gothic Book"/>
      <family val="2"/>
    </font>
    <font>
      <b/>
      <sz val="11"/>
      <color rgb="FF000000"/>
      <name val="Franklin Gothic Book"/>
      <family val="2"/>
    </font>
    <font>
      <i/>
      <sz val="11"/>
      <name val="Franklin Gothic Book"/>
      <family val="2"/>
    </font>
    <font>
      <sz val="11"/>
      <name val="Franklin Gothic Book"/>
      <family val="2"/>
    </font>
    <font>
      <u/>
      <sz val="11"/>
      <color rgb="FF0070C0"/>
      <name val="Franklin Gothic Book"/>
      <family val="2"/>
    </font>
    <font>
      <u/>
      <sz val="11"/>
      <color theme="10"/>
      <name val="Franklin Gothic Book"/>
      <family val="2"/>
    </font>
    <font>
      <b/>
      <u/>
      <sz val="11"/>
      <color theme="1"/>
      <name val="Franklin Gothic Book"/>
      <family val="2"/>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sz val="11"/>
      <color rgb="FF165B89"/>
      <name val="Franklin Gothic Book"/>
      <family val="2"/>
    </font>
    <font>
      <b/>
      <sz val="11"/>
      <color rgb="FF000000"/>
      <name val="Wingdings"/>
      <charset val="2"/>
    </font>
    <font>
      <i/>
      <u/>
      <sz val="11"/>
      <color rgb="FF0076AF"/>
      <name val="Franklin Gothic Book"/>
      <family val="2"/>
    </font>
    <font>
      <i/>
      <sz val="11"/>
      <color theme="10"/>
      <name val="Franklin Gothic Book"/>
      <family val="2"/>
    </font>
    <font>
      <b/>
      <i/>
      <sz val="11"/>
      <color rgb="FF000000"/>
      <name val="Franklin Gothic Book"/>
      <family val="2"/>
    </font>
    <font>
      <i/>
      <u/>
      <sz val="10.5"/>
      <color theme="10"/>
      <name val="Calibri"/>
      <family val="2"/>
    </font>
    <font>
      <i/>
      <sz val="10.5"/>
      <name val="Calibri"/>
      <family val="2"/>
    </font>
    <font>
      <b/>
      <i/>
      <sz val="11"/>
      <name val="Franklin Gothic Book"/>
      <family val="2"/>
    </font>
    <font>
      <i/>
      <u/>
      <sz val="11"/>
      <color theme="10"/>
      <name val="Franklin Gothic Book"/>
      <family val="2"/>
    </font>
    <font>
      <i/>
      <u/>
      <sz val="11"/>
      <color rgb="FF000000"/>
      <name val="Franklin Gothic Book"/>
      <family val="2"/>
    </font>
    <font>
      <b/>
      <sz val="11"/>
      <color theme="1"/>
      <name val="Franklin Gothic Book"/>
      <family val="2"/>
    </font>
    <font>
      <b/>
      <sz val="11"/>
      <color theme="0"/>
      <name val="Franklin Gothic Book"/>
      <family val="2"/>
    </font>
    <font>
      <i/>
      <u/>
      <sz val="11"/>
      <name val="Franklin Gothic Book"/>
      <family val="2"/>
    </font>
    <font>
      <b/>
      <i/>
      <u/>
      <sz val="11"/>
      <name val="Franklin Gothic Book"/>
      <family val="2"/>
    </font>
    <font>
      <i/>
      <sz val="11"/>
      <color rgb="FF7F7F7F"/>
      <name val="Franklin Gothic Book"/>
      <family val="2"/>
    </font>
    <font>
      <b/>
      <i/>
      <u/>
      <sz val="18"/>
      <color theme="1"/>
      <name val="Franklin Gothic Book"/>
      <family val="2"/>
    </font>
    <font>
      <sz val="18"/>
      <color theme="1"/>
      <name val="Franklin Gothic Book"/>
      <family val="2"/>
    </font>
    <font>
      <b/>
      <i/>
      <u/>
      <sz val="11"/>
      <color theme="10"/>
      <name val="Franklin Gothic Book"/>
      <family val="2"/>
    </font>
    <font>
      <b/>
      <i/>
      <u/>
      <sz val="11"/>
      <color rgb="FF0076AF"/>
      <name val="Franklin Gothic Book"/>
      <family val="2"/>
    </font>
    <font>
      <i/>
      <u/>
      <sz val="11"/>
      <color rgb="FF00B0F0"/>
      <name val="Franklin Gothic Book"/>
      <family val="2"/>
    </font>
    <font>
      <i/>
      <u/>
      <sz val="11"/>
      <color rgb="FF0070C0"/>
      <name val="Franklin Gothic Book"/>
      <family val="2"/>
    </font>
    <font>
      <i/>
      <sz val="11"/>
      <color rgb="FF0070C0"/>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i/>
      <u/>
      <sz val="10.5"/>
      <color theme="10"/>
      <name val="Franklin Gothic Book"/>
      <family val="2"/>
    </font>
    <font>
      <b/>
      <sz val="12"/>
      <color theme="1"/>
      <name val="Franklin Gothic Book"/>
      <family val="2"/>
    </font>
    <font>
      <sz val="11"/>
      <color theme="10"/>
      <name val="Calibri"/>
      <family val="2"/>
      <scheme val="minor"/>
    </font>
    <font>
      <u/>
      <sz val="11"/>
      <color theme="10"/>
      <name val="Calibri"/>
      <family val="2"/>
    </font>
    <font>
      <sz val="10.5"/>
      <name val="Georgia"/>
      <family val="1"/>
    </font>
    <font>
      <sz val="10"/>
      <color indexed="8"/>
      <name val="Arial"/>
      <family val="2"/>
    </font>
    <font>
      <sz val="10"/>
      <color indexed="8"/>
      <name val="Georgia"/>
      <family val="1"/>
    </font>
    <font>
      <sz val="10"/>
      <color theme="1"/>
      <name val="Georgia"/>
      <family val="1"/>
    </font>
    <font>
      <sz val="11"/>
      <color theme="1"/>
      <name val="Georgia"/>
      <family val="1"/>
    </font>
    <font>
      <sz val="11"/>
      <color indexed="8"/>
      <name val="Franklin Gothic Book"/>
      <family val="2"/>
    </font>
    <font>
      <i/>
      <sz val="10.5"/>
      <color theme="1"/>
      <name val="Franklin Gothic Book"/>
      <family val="2"/>
    </font>
    <font>
      <b/>
      <sz val="10.5"/>
      <color theme="1"/>
      <name val="Franklin Gothic Book"/>
      <family val="2"/>
    </font>
  </fonts>
  <fills count="11">
    <fill>
      <patternFill patternType="none"/>
    </fill>
    <fill>
      <patternFill patternType="gray125"/>
    </fill>
    <fill>
      <patternFill patternType="solid">
        <fgColor theme="0" tint="-4.9989318521683403E-2"/>
        <bgColor indexed="64"/>
      </patternFill>
    </fill>
    <fill>
      <patternFill patternType="solid">
        <fgColor theme="4" tint="0.79998168889431442"/>
        <bgColor indexed="64"/>
      </patternFill>
    </fill>
    <fill>
      <patternFill patternType="solid">
        <fgColor theme="0"/>
        <bgColor indexed="64"/>
      </patternFill>
    </fill>
    <fill>
      <patternFill patternType="solid">
        <fgColor theme="2"/>
        <bgColor indexed="64"/>
      </patternFill>
    </fill>
    <fill>
      <patternFill patternType="solid">
        <fgColor rgb="FFF6A70A"/>
        <bgColor indexed="64"/>
      </patternFill>
    </fill>
    <fill>
      <patternFill patternType="solid">
        <fgColor theme="2"/>
        <bgColor theme="4" tint="0.79998168889431442"/>
      </patternFill>
    </fill>
    <fill>
      <patternFill patternType="solid">
        <fgColor rgb="FF165B89"/>
        <bgColor theme="4"/>
      </patternFill>
    </fill>
    <fill>
      <patternFill patternType="solid">
        <fgColor rgb="FFFFC000"/>
        <bgColor indexed="64"/>
      </patternFill>
    </fill>
    <fill>
      <patternFill patternType="solid">
        <fgColor theme="6" tint="0.59999389629810485"/>
        <bgColor indexed="64"/>
      </patternFill>
    </fill>
  </fills>
  <borders count="51">
    <border>
      <left/>
      <right/>
      <top/>
      <bottom/>
      <diagonal/>
    </border>
    <border>
      <left/>
      <right/>
      <top style="thin">
        <color indexed="64"/>
      </top>
      <bottom/>
      <diagonal/>
    </border>
    <border>
      <left/>
      <right/>
      <top/>
      <bottom style="medium">
        <color indexed="64"/>
      </bottom>
      <diagonal/>
    </border>
    <border>
      <left style="medium">
        <color theme="0"/>
      </left>
      <right style="medium">
        <color theme="0"/>
      </right>
      <top style="medium">
        <color theme="0"/>
      </top>
      <bottom style="medium">
        <color theme="0"/>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theme="0"/>
      </right>
      <top/>
      <bottom style="medium">
        <color indexed="64"/>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medium">
        <color indexed="64"/>
      </top>
      <bottom style="medium">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style="thin">
        <color indexed="64"/>
      </top>
      <bottom style="double">
        <color indexed="64"/>
      </bottom>
      <diagonal/>
    </border>
    <border>
      <left/>
      <right/>
      <top/>
      <bottom style="thin">
        <color indexed="64"/>
      </bottom>
      <diagonal/>
    </border>
    <border>
      <left/>
      <right/>
      <top/>
      <bottom style="medium">
        <color theme="0"/>
      </bottom>
      <diagonal/>
    </border>
    <border>
      <left style="thin">
        <color theme="0"/>
      </left>
      <right/>
      <top style="medium">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thin">
        <color theme="0"/>
      </right>
      <top style="medium">
        <color indexed="64"/>
      </top>
      <bottom style="medium">
        <color indexed="64"/>
      </bottom>
      <diagonal/>
    </border>
    <border>
      <left/>
      <right/>
      <top style="thin">
        <color indexed="64"/>
      </top>
      <bottom style="thin">
        <color indexed="64"/>
      </bottom>
      <diagonal/>
    </border>
    <border>
      <left style="thin">
        <color theme="0"/>
      </left>
      <right/>
      <top/>
      <bottom style="thin">
        <color indexed="64"/>
      </bottom>
      <diagonal/>
    </border>
    <border>
      <left/>
      <right/>
      <top style="medium">
        <color rgb="FF1BC2EE"/>
      </top>
      <bottom/>
      <diagonal/>
    </border>
    <border>
      <left style="medium">
        <color theme="0"/>
      </left>
      <right/>
      <top/>
      <bottom/>
      <diagonal/>
    </border>
    <border>
      <left/>
      <right/>
      <top/>
      <bottom style="medium">
        <color rgb="FF1BC2EE"/>
      </bottom>
      <diagonal/>
    </border>
    <border>
      <left style="medium">
        <color theme="0"/>
      </left>
      <right/>
      <top/>
      <bottom style="medium">
        <color theme="0"/>
      </bottom>
      <diagonal/>
    </border>
    <border>
      <left/>
      <right/>
      <top style="medium">
        <color indexed="64"/>
      </top>
      <bottom style="medium">
        <color theme="0"/>
      </bottom>
      <diagonal/>
    </border>
    <border>
      <left/>
      <right/>
      <top style="medium">
        <color theme="0"/>
      </top>
      <bottom style="medium">
        <color rgb="FF1BC2EE"/>
      </bottom>
      <diagonal/>
    </border>
    <border>
      <left style="thin">
        <color rgb="FF00B0F0"/>
      </left>
      <right style="thin">
        <color rgb="FF00B0F0"/>
      </right>
      <top style="thin">
        <color rgb="FF00B0F0"/>
      </top>
      <bottom style="thin">
        <color rgb="FF00B0F0"/>
      </bottom>
      <diagonal/>
    </border>
    <border>
      <left style="thin">
        <color theme="4" tint="-0.249977111117893"/>
      </left>
      <right style="thin">
        <color theme="4" tint="-0.249977111117893"/>
      </right>
      <top style="thin">
        <color theme="4" tint="-0.249977111117893"/>
      </top>
      <bottom style="thin">
        <color theme="4" tint="-0.249977111117893"/>
      </bottom>
      <diagonal/>
    </border>
    <border>
      <left style="thin">
        <color rgb="FF0070C0"/>
      </left>
      <right style="double">
        <color rgb="FF0070C0"/>
      </right>
      <top style="medium">
        <color rgb="FF0070C0"/>
      </top>
      <bottom style="thin">
        <color rgb="FF0070C0"/>
      </bottom>
      <diagonal/>
    </border>
    <border>
      <left style="thin">
        <color rgb="FF0070C0"/>
      </left>
      <right style="double">
        <color rgb="FF0070C0"/>
      </right>
      <top style="thin">
        <color rgb="FF0070C0"/>
      </top>
      <bottom style="thin">
        <color rgb="FF0070C0"/>
      </bottom>
      <diagonal/>
    </border>
    <border>
      <left style="thin">
        <color rgb="FF0070C0"/>
      </left>
      <right style="double">
        <color rgb="FF0070C0"/>
      </right>
      <top style="thin">
        <color rgb="FF0070C0"/>
      </top>
      <bottom style="medium">
        <color rgb="FF0070C0"/>
      </bottom>
      <diagonal/>
    </border>
  </borders>
  <cellStyleXfs count="11">
    <xf numFmtId="0" fontId="0" fillId="0" borderId="0"/>
    <xf numFmtId="165" fontId="3" fillId="0" borderId="0" applyFont="0" applyFill="0" applyBorder="0" applyAlignment="0" applyProtection="0"/>
    <xf numFmtId="0" fontId="6" fillId="0" borderId="0" applyNumberFormat="0" applyFill="0" applyBorder="0" applyAlignment="0" applyProtection="0"/>
    <xf numFmtId="0" fontId="7" fillId="0" borderId="0"/>
    <xf numFmtId="0" fontId="8" fillId="0" borderId="0" applyNumberFormat="0" applyFill="0" applyBorder="0" applyAlignment="0" applyProtection="0"/>
    <xf numFmtId="0" fontId="10" fillId="0" borderId="0" applyNumberFormat="0" applyFill="0" applyBorder="0" applyAlignment="0" applyProtection="0"/>
    <xf numFmtId="9" fontId="3" fillId="0" borderId="0" applyFont="0" applyFill="0" applyBorder="0" applyAlignment="0" applyProtection="0"/>
    <xf numFmtId="0" fontId="74" fillId="0" borderId="0"/>
    <xf numFmtId="0" fontId="74" fillId="0" borderId="0"/>
    <xf numFmtId="0" fontId="74" fillId="0" borderId="0"/>
    <xf numFmtId="0" fontId="74" fillId="0" borderId="0"/>
  </cellStyleXfs>
  <cellXfs count="345">
    <xf numFmtId="0" fontId="0" fillId="0" borderId="0" xfId="0"/>
    <xf numFmtId="0" fontId="5" fillId="0" borderId="0" xfId="0" applyFont="1"/>
    <xf numFmtId="0" fontId="0" fillId="0" borderId="7" xfId="0" applyBorder="1"/>
    <xf numFmtId="0" fontId="0" fillId="0" borderId="8" xfId="0" applyBorder="1"/>
    <xf numFmtId="49" fontId="9" fillId="0" borderId="0" xfId="0" applyNumberFormat="1" applyFont="1" applyAlignment="1">
      <alignment horizontal="left"/>
    </xf>
    <xf numFmtId="49" fontId="0" fillId="0" borderId="0" xfId="0" applyNumberFormat="1"/>
    <xf numFmtId="0" fontId="11" fillId="0" borderId="0" xfId="0" quotePrefix="1" applyFont="1"/>
    <xf numFmtId="0" fontId="12" fillId="0" borderId="0" xfId="3" applyFont="1" applyAlignment="1">
      <alignment horizontal="left" vertical="center"/>
    </xf>
    <xf numFmtId="0" fontId="14" fillId="0" borderId="0" xfId="3" applyFont="1" applyAlignment="1">
      <alignment vertical="center"/>
    </xf>
    <xf numFmtId="0" fontId="17" fillId="0" borderId="0" xfId="3" applyFont="1" applyAlignment="1">
      <alignment horizontal="left" vertical="center"/>
    </xf>
    <xf numFmtId="0" fontId="13" fillId="0" borderId="0" xfId="3" applyFont="1" applyAlignment="1">
      <alignment vertical="center"/>
    </xf>
    <xf numFmtId="0" fontId="16" fillId="0" borderId="0" xfId="3" applyFont="1" applyAlignment="1">
      <alignment vertical="center"/>
    </xf>
    <xf numFmtId="0" fontId="21" fillId="0" borderId="0" xfId="0" applyFont="1"/>
    <xf numFmtId="0" fontId="18" fillId="0" borderId="0" xfId="3" applyFont="1" applyAlignment="1">
      <alignment horizontal="left" vertical="center"/>
    </xf>
    <xf numFmtId="0" fontId="16" fillId="0" borderId="4" xfId="3" applyFont="1" applyBorder="1" applyAlignment="1">
      <alignment vertical="center"/>
    </xf>
    <xf numFmtId="0" fontId="23" fillId="0" borderId="0" xfId="0" applyFont="1"/>
    <xf numFmtId="0" fontId="15" fillId="0" borderId="0" xfId="3" applyFont="1" applyAlignment="1">
      <alignment vertical="center"/>
    </xf>
    <xf numFmtId="0" fontId="32" fillId="0" borderId="0" xfId="3" applyFont="1" applyAlignment="1">
      <alignment horizontal="left" vertical="center"/>
    </xf>
    <xf numFmtId="0" fontId="2" fillId="0" borderId="0" xfId="0" applyFont="1"/>
    <xf numFmtId="0" fontId="32" fillId="4" borderId="0" xfId="3" applyFont="1" applyFill="1" applyAlignment="1">
      <alignment horizontal="left" vertical="center"/>
    </xf>
    <xf numFmtId="0" fontId="23" fillId="4" borderId="0" xfId="3" applyFont="1" applyFill="1" applyAlignment="1">
      <alignment vertical="center"/>
    </xf>
    <xf numFmtId="0" fontId="38" fillId="4" borderId="0" xfId="2" applyFont="1" applyFill="1" applyBorder="1" applyAlignment="1"/>
    <xf numFmtId="0" fontId="29" fillId="3" borderId="35" xfId="3" applyFont="1" applyFill="1" applyBorder="1" applyAlignment="1">
      <alignment horizontal="left" vertical="center"/>
    </xf>
    <xf numFmtId="0" fontId="29" fillId="0" borderId="35" xfId="3" applyFont="1" applyBorder="1" applyAlignment="1">
      <alignment horizontal="left" vertical="center"/>
    </xf>
    <xf numFmtId="0" fontId="39" fillId="4" borderId="0" xfId="3" applyFont="1" applyFill="1" applyAlignment="1">
      <alignment horizontal="left" vertical="center"/>
    </xf>
    <xf numFmtId="0" fontId="38" fillId="0" borderId="0" xfId="4" applyFont="1" applyFill="1" applyBorder="1" applyAlignment="1"/>
    <xf numFmtId="0" fontId="42" fillId="0" borderId="0" xfId="3" applyFont="1" applyAlignment="1">
      <alignment vertical="center" wrapText="1"/>
    </xf>
    <xf numFmtId="0" fontId="42" fillId="0" borderId="40" xfId="3" applyFont="1" applyBorder="1" applyAlignment="1">
      <alignment horizontal="left" vertical="center"/>
    </xf>
    <xf numFmtId="0" fontId="33" fillId="0" borderId="40" xfId="3" applyFont="1" applyBorder="1" applyAlignment="1">
      <alignment vertical="center"/>
    </xf>
    <xf numFmtId="0" fontId="33" fillId="0" borderId="0" xfId="3" applyFont="1" applyAlignment="1">
      <alignment vertical="center"/>
    </xf>
    <xf numFmtId="0" fontId="46" fillId="0" borderId="0" xfId="3" applyFont="1" applyAlignment="1">
      <alignment vertical="center"/>
    </xf>
    <xf numFmtId="0" fontId="33" fillId="0" borderId="0" xfId="3" applyFont="1" applyAlignment="1">
      <alignment horizontal="left" vertical="center"/>
    </xf>
    <xf numFmtId="0" fontId="42" fillId="0" borderId="0" xfId="3" applyFont="1" applyAlignment="1">
      <alignment horizontal="left" vertical="center"/>
    </xf>
    <xf numFmtId="0" fontId="32" fillId="0" borderId="0" xfId="0" applyFont="1"/>
    <xf numFmtId="0" fontId="33" fillId="5" borderId="0" xfId="3" applyFont="1" applyFill="1" applyAlignment="1">
      <alignment horizontal="left" vertical="center"/>
    </xf>
    <xf numFmtId="0" fontId="35" fillId="5" borderId="0" xfId="3" applyFont="1" applyFill="1" applyAlignment="1">
      <alignment vertical="center"/>
    </xf>
    <xf numFmtId="0" fontId="33" fillId="5" borderId="0" xfId="3" applyFont="1" applyFill="1" applyAlignment="1">
      <alignment vertical="center"/>
    </xf>
    <xf numFmtId="0" fontId="36" fillId="5" borderId="0" xfId="3" applyFont="1" applyFill="1" applyAlignment="1">
      <alignment horizontal="left" vertical="center"/>
    </xf>
    <xf numFmtId="0" fontId="28" fillId="5" borderId="0" xfId="3" applyFont="1" applyFill="1" applyAlignment="1">
      <alignment vertical="center"/>
    </xf>
    <xf numFmtId="0" fontId="33" fillId="5" borderId="0" xfId="3" applyFont="1" applyFill="1" applyAlignment="1">
      <alignment vertical="center" wrapText="1"/>
    </xf>
    <xf numFmtId="0" fontId="36" fillId="5" borderId="0" xfId="3" applyFont="1" applyFill="1" applyAlignment="1">
      <alignment vertical="center"/>
    </xf>
    <xf numFmtId="0" fontId="23" fillId="5" borderId="0" xfId="3" applyFont="1" applyFill="1" applyAlignment="1">
      <alignment vertical="center"/>
    </xf>
    <xf numFmtId="0" fontId="29" fillId="5" borderId="0" xfId="3" applyFont="1" applyFill="1" applyAlignment="1">
      <alignment vertical="center"/>
    </xf>
    <xf numFmtId="0" fontId="34" fillId="5" borderId="0" xfId="3" applyFont="1" applyFill="1" applyAlignment="1">
      <alignment vertical="center"/>
    </xf>
    <xf numFmtId="0" fontId="36" fillId="5" borderId="0" xfId="3" applyFont="1" applyFill="1" applyAlignment="1">
      <alignment horizontal="left" vertical="center" indent="2"/>
    </xf>
    <xf numFmtId="0" fontId="39" fillId="6" borderId="35" xfId="3" applyFont="1" applyFill="1" applyBorder="1" applyAlignment="1">
      <alignment horizontal="left" vertical="center"/>
    </xf>
    <xf numFmtId="0" fontId="38" fillId="5" borderId="0" xfId="4" applyFont="1" applyFill="1" applyBorder="1" applyAlignment="1"/>
    <xf numFmtId="0" fontId="40" fillId="5" borderId="24" xfId="3" applyFont="1" applyFill="1" applyBorder="1" applyAlignment="1">
      <alignment vertical="center" wrapText="1"/>
    </xf>
    <xf numFmtId="0" fontId="42" fillId="5" borderId="25" xfId="3" applyFont="1" applyFill="1" applyBorder="1" applyAlignment="1">
      <alignment vertical="center" wrapText="1"/>
    </xf>
    <xf numFmtId="0" fontId="43" fillId="5" borderId="26" xfId="3" applyFont="1" applyFill="1" applyBorder="1" applyAlignment="1">
      <alignment vertical="center" wrapText="1"/>
    </xf>
    <xf numFmtId="0" fontId="40" fillId="5" borderId="27" xfId="3" applyFont="1" applyFill="1" applyBorder="1" applyAlignment="1">
      <alignment vertical="center" wrapText="1"/>
    </xf>
    <xf numFmtId="0" fontId="42" fillId="5" borderId="1" xfId="3" applyFont="1" applyFill="1" applyBorder="1" applyAlignment="1">
      <alignment vertical="center" wrapText="1"/>
    </xf>
    <xf numFmtId="0" fontId="42" fillId="5" borderId="28" xfId="3" applyFont="1" applyFill="1" applyBorder="1" applyAlignment="1">
      <alignment vertical="center" wrapText="1"/>
    </xf>
    <xf numFmtId="0" fontId="42" fillId="5" borderId="31" xfId="3" applyFont="1" applyFill="1" applyBorder="1" applyAlignment="1">
      <alignment vertical="center" wrapText="1"/>
    </xf>
    <xf numFmtId="0" fontId="42" fillId="5" borderId="32" xfId="3" applyFont="1" applyFill="1" applyBorder="1" applyAlignment="1">
      <alignment vertical="center" wrapText="1"/>
    </xf>
    <xf numFmtId="0" fontId="43" fillId="5" borderId="31" xfId="3" applyFont="1" applyFill="1" applyBorder="1" applyAlignment="1">
      <alignment vertical="center" wrapText="1"/>
    </xf>
    <xf numFmtId="0" fontId="43" fillId="5" borderId="29" xfId="3" applyFont="1" applyFill="1" applyBorder="1" applyAlignment="1">
      <alignment vertical="center" wrapText="1"/>
    </xf>
    <xf numFmtId="0" fontId="42" fillId="5" borderId="21" xfId="3" applyFont="1" applyFill="1" applyBorder="1" applyAlignment="1">
      <alignment vertical="center" wrapText="1"/>
    </xf>
    <xf numFmtId="0" fontId="42" fillId="5" borderId="30" xfId="3" applyFont="1" applyFill="1" applyBorder="1" applyAlignment="1">
      <alignment vertical="center" wrapText="1"/>
    </xf>
    <xf numFmtId="0" fontId="39" fillId="0" borderId="0" xfId="3" applyFont="1" applyAlignment="1">
      <alignment horizontal="left" vertical="center"/>
    </xf>
    <xf numFmtId="0" fontId="34" fillId="0" borderId="9" xfId="3" applyFont="1" applyBorder="1" applyAlignment="1" applyProtection="1">
      <alignment vertical="center"/>
      <protection locked="0"/>
    </xf>
    <xf numFmtId="0" fontId="33" fillId="0" borderId="2" xfId="3" applyFont="1" applyBorder="1" applyAlignment="1">
      <alignment horizontal="left" vertical="center"/>
    </xf>
    <xf numFmtId="0" fontId="33" fillId="0" borderId="4" xfId="3" applyFont="1" applyBorder="1" applyAlignment="1" applyProtection="1">
      <alignment horizontal="left" vertical="center" indent="2"/>
      <protection locked="0"/>
    </xf>
    <xf numFmtId="0" fontId="42" fillId="3" borderId="6" xfId="3" applyFont="1" applyFill="1" applyBorder="1" applyAlignment="1">
      <alignment horizontal="left" vertical="center"/>
    </xf>
    <xf numFmtId="0" fontId="23" fillId="0" borderId="4" xfId="3" applyFont="1" applyBorder="1" applyAlignment="1" applyProtection="1">
      <alignment horizontal="left" vertical="center" indent="2"/>
      <protection locked="0"/>
    </xf>
    <xf numFmtId="0" fontId="33" fillId="0" borderId="5" xfId="3" applyFont="1" applyBorder="1" applyAlignment="1">
      <alignment vertical="center"/>
    </xf>
    <xf numFmtId="0" fontId="42" fillId="0" borderId="2" xfId="3" applyFont="1" applyBorder="1" applyAlignment="1">
      <alignment horizontal="left" vertical="center"/>
    </xf>
    <xf numFmtId="0" fontId="33" fillId="0" borderId="10" xfId="3" applyFont="1" applyBorder="1" applyAlignment="1">
      <alignment vertical="center"/>
    </xf>
    <xf numFmtId="0" fontId="42" fillId="3" borderId="11" xfId="3" applyFont="1" applyFill="1" applyBorder="1" applyAlignment="1">
      <alignment horizontal="left" vertical="center"/>
    </xf>
    <xf numFmtId="0" fontId="33" fillId="0" borderId="9" xfId="3" applyFont="1" applyBorder="1" applyAlignment="1" applyProtection="1">
      <alignment horizontal="left" vertical="center" indent="2"/>
      <protection locked="0"/>
    </xf>
    <xf numFmtId="0" fontId="33" fillId="0" borderId="4" xfId="3" applyFont="1" applyBorder="1" applyAlignment="1" applyProtection="1">
      <alignment horizontal="left" vertical="center" wrapText="1" indent="2"/>
      <protection locked="0"/>
    </xf>
    <xf numFmtId="0" fontId="33" fillId="0" borderId="12" xfId="3" applyFont="1" applyBorder="1" applyAlignment="1" applyProtection="1">
      <alignment horizontal="left" vertical="center" wrapText="1" indent="2"/>
      <protection locked="0"/>
    </xf>
    <xf numFmtId="0" fontId="42" fillId="0" borderId="1" xfId="3" applyFont="1" applyBorder="1" applyAlignment="1">
      <alignment horizontal="left" vertical="center"/>
    </xf>
    <xf numFmtId="0" fontId="42" fillId="3" borderId="1" xfId="3" applyFont="1" applyFill="1" applyBorder="1" applyAlignment="1">
      <alignment horizontal="left" vertical="center"/>
    </xf>
    <xf numFmtId="0" fontId="42" fillId="3" borderId="0" xfId="3" applyFont="1" applyFill="1" applyAlignment="1">
      <alignment horizontal="left" vertical="center"/>
    </xf>
    <xf numFmtId="0" fontId="42" fillId="0" borderId="12" xfId="3" applyFont="1" applyBorder="1" applyAlignment="1">
      <alignment horizontal="left" vertical="center"/>
    </xf>
    <xf numFmtId="0" fontId="42" fillId="3" borderId="13" xfId="3" applyFont="1" applyFill="1" applyBorder="1" applyAlignment="1">
      <alignment horizontal="left" vertical="center"/>
    </xf>
    <xf numFmtId="0" fontId="42" fillId="0" borderId="11" xfId="3" applyFont="1" applyBorder="1" applyAlignment="1">
      <alignment horizontal="left" vertical="center"/>
    </xf>
    <xf numFmtId="0" fontId="46" fillId="3" borderId="2" xfId="3" applyFont="1" applyFill="1" applyBorder="1" applyAlignment="1">
      <alignment vertical="center"/>
    </xf>
    <xf numFmtId="0" fontId="33" fillId="0" borderId="0" xfId="3" applyFont="1" applyAlignment="1">
      <alignment horizontal="left" vertical="center" indent="1"/>
    </xf>
    <xf numFmtId="0" fontId="33" fillId="0" borderId="2" xfId="3" applyFont="1" applyBorder="1" applyAlignment="1">
      <alignment horizontal="left" vertical="center" indent="1"/>
    </xf>
    <xf numFmtId="0" fontId="46" fillId="3" borderId="0" xfId="3" applyFont="1" applyFill="1" applyAlignment="1">
      <alignment vertical="center"/>
    </xf>
    <xf numFmtId="0" fontId="33" fillId="0" borderId="4" xfId="3" applyFont="1" applyBorder="1" applyAlignment="1" applyProtection="1">
      <alignment horizontal="left" vertical="center" indent="4"/>
      <protection locked="0"/>
    </xf>
    <xf numFmtId="0" fontId="33" fillId="0" borderId="4" xfId="3" applyFont="1" applyBorder="1" applyAlignment="1" applyProtection="1">
      <alignment horizontal="left" vertical="center" indent="6"/>
      <protection locked="0"/>
    </xf>
    <xf numFmtId="0" fontId="42" fillId="0" borderId="39" xfId="3" applyFont="1" applyBorder="1" applyAlignment="1">
      <alignment horizontal="left" vertical="center"/>
    </xf>
    <xf numFmtId="0" fontId="42" fillId="3" borderId="21" xfId="3" applyFont="1" applyFill="1" applyBorder="1" applyAlignment="1">
      <alignment horizontal="left" vertical="center"/>
    </xf>
    <xf numFmtId="0" fontId="47" fillId="0" borderId="1" xfId="2" applyFont="1" applyFill="1" applyBorder="1" applyAlignment="1" applyProtection="1">
      <alignment horizontal="left" vertical="center" indent="2"/>
      <protection locked="0"/>
    </xf>
    <xf numFmtId="0" fontId="33" fillId="0" borderId="0" xfId="3" applyFont="1" applyAlignment="1" applyProtection="1">
      <alignment horizontal="left" vertical="center" indent="4"/>
      <protection locked="0"/>
    </xf>
    <xf numFmtId="10" fontId="33" fillId="0" borderId="5" xfId="3" applyNumberFormat="1" applyFont="1" applyBorder="1" applyAlignment="1">
      <alignment horizontal="left" vertical="center"/>
    </xf>
    <xf numFmtId="0" fontId="42" fillId="0" borderId="6" xfId="3" applyFont="1" applyBorder="1" applyAlignment="1">
      <alignment horizontal="left" vertical="center"/>
    </xf>
    <xf numFmtId="0" fontId="34" fillId="0" borderId="23" xfId="3" applyFont="1" applyBorder="1" applyAlignment="1" applyProtection="1">
      <alignment vertical="center"/>
      <protection locked="0"/>
    </xf>
    <xf numFmtId="0" fontId="40" fillId="0" borderId="16" xfId="3" applyFont="1" applyBorder="1" applyAlignment="1">
      <alignment horizontal="left" vertical="center"/>
    </xf>
    <xf numFmtId="0" fontId="48" fillId="0" borderId="16" xfId="3" applyFont="1" applyBorder="1" applyAlignment="1">
      <alignment vertical="center"/>
    </xf>
    <xf numFmtId="0" fontId="33" fillId="0" borderId="9" xfId="3" applyFont="1" applyBorder="1" applyAlignment="1" applyProtection="1">
      <alignment vertical="center"/>
      <protection locked="0"/>
    </xf>
    <xf numFmtId="0" fontId="33" fillId="6" borderId="5" xfId="3" applyFont="1" applyFill="1" applyBorder="1" applyAlignment="1">
      <alignment vertical="center"/>
    </xf>
    <xf numFmtId="166" fontId="33" fillId="6" borderId="5" xfId="3" applyNumberFormat="1" applyFont="1" applyFill="1" applyBorder="1" applyAlignment="1">
      <alignment vertical="center"/>
    </xf>
    <xf numFmtId="0" fontId="33" fillId="6" borderId="0" xfId="3" applyFont="1" applyFill="1" applyAlignment="1">
      <alignment vertical="center"/>
    </xf>
    <xf numFmtId="166" fontId="33" fillId="6" borderId="0" xfId="3" applyNumberFormat="1" applyFont="1" applyFill="1" applyAlignment="1">
      <alignment vertical="center"/>
    </xf>
    <xf numFmtId="0" fontId="33" fillId="6" borderId="36" xfId="3" applyFont="1" applyFill="1" applyBorder="1" applyAlignment="1">
      <alignment vertical="center" wrapText="1"/>
    </xf>
    <xf numFmtId="0" fontId="52" fillId="6" borderId="21" xfId="4" applyFont="1" applyFill="1" applyBorder="1" applyAlignment="1">
      <alignment vertical="center" wrapText="1"/>
    </xf>
    <xf numFmtId="0" fontId="33" fillId="6" borderId="1" xfId="3" applyFont="1" applyFill="1" applyBorder="1" applyAlignment="1">
      <alignment vertical="center"/>
    </xf>
    <xf numFmtId="0" fontId="34" fillId="0" borderId="2" xfId="3" applyFont="1" applyBorder="1" applyAlignment="1" applyProtection="1">
      <alignment vertical="center"/>
      <protection locked="0"/>
    </xf>
    <xf numFmtId="0" fontId="40" fillId="0" borderId="2" xfId="3" applyFont="1" applyBorder="1" applyAlignment="1">
      <alignment horizontal="left" vertical="center"/>
    </xf>
    <xf numFmtId="10" fontId="48" fillId="0" borderId="2" xfId="3" applyNumberFormat="1" applyFont="1" applyBorder="1" applyAlignment="1">
      <alignment vertical="center"/>
    </xf>
    <xf numFmtId="0" fontId="33" fillId="0" borderId="9" xfId="3" applyFont="1" applyBorder="1" applyAlignment="1" applyProtection="1">
      <alignment horizontal="left" vertical="center" indent="4"/>
      <protection locked="0"/>
    </xf>
    <xf numFmtId="0" fontId="33" fillId="6" borderId="2" xfId="3" applyFont="1" applyFill="1" applyBorder="1" applyAlignment="1">
      <alignment vertical="center"/>
    </xf>
    <xf numFmtId="0" fontId="42" fillId="3" borderId="2" xfId="3" applyFont="1" applyFill="1" applyBorder="1" applyAlignment="1">
      <alignment horizontal="left" vertical="center"/>
    </xf>
    <xf numFmtId="0" fontId="52" fillId="0" borderId="0" xfId="2" applyFont="1" applyFill="1"/>
    <xf numFmtId="0" fontId="23" fillId="0" borderId="0" xfId="3" applyFont="1" applyAlignment="1">
      <alignment horizontal="left" vertical="center"/>
    </xf>
    <xf numFmtId="0" fontId="27" fillId="0" borderId="24" xfId="2" applyFont="1" applyFill="1" applyBorder="1" applyAlignment="1">
      <alignment horizontal="left" vertical="center" wrapText="1"/>
    </xf>
    <xf numFmtId="0" fontId="33" fillId="0" borderId="24" xfId="3" applyFont="1" applyBorder="1" applyAlignment="1">
      <alignment vertical="center" wrapText="1"/>
    </xf>
    <xf numFmtId="0" fontId="33" fillId="0" borderId="25" xfId="3" applyFont="1" applyBorder="1" applyAlignment="1">
      <alignment horizontal="left" vertical="center" indent="1"/>
    </xf>
    <xf numFmtId="0" fontId="33" fillId="0" borderId="25" xfId="3" applyFont="1" applyBorder="1" applyAlignment="1">
      <alignment vertical="center" wrapText="1"/>
    </xf>
    <xf numFmtId="0" fontId="33" fillId="0" borderId="25" xfId="3" applyFont="1" applyBorder="1" applyAlignment="1">
      <alignment horizontal="left" vertical="center" indent="3"/>
    </xf>
    <xf numFmtId="0" fontId="33" fillId="0" borderId="26" xfId="3" applyFont="1" applyBorder="1" applyAlignment="1">
      <alignment horizontal="left" vertical="center" indent="3"/>
    </xf>
    <xf numFmtId="0" fontId="33" fillId="0" borderId="0" xfId="3" applyFont="1" applyAlignment="1">
      <alignment horizontal="left" vertical="center" indent="5"/>
    </xf>
    <xf numFmtId="0" fontId="33" fillId="0" borderId="31" xfId="3" applyFont="1" applyBorder="1" applyAlignment="1">
      <alignment horizontal="left" vertical="center" indent="5"/>
    </xf>
    <xf numFmtId="0" fontId="33" fillId="0" borderId="31" xfId="3" applyFont="1" applyBorder="1" applyAlignment="1">
      <alignment horizontal="left" vertical="center" indent="1"/>
    </xf>
    <xf numFmtId="0" fontId="33" fillId="0" borderId="38" xfId="3" applyFont="1" applyBorder="1" applyAlignment="1">
      <alignment horizontal="left" vertical="center"/>
    </xf>
    <xf numFmtId="0" fontId="36" fillId="0" borderId="24" xfId="3" applyFont="1" applyBorder="1" applyAlignment="1">
      <alignment vertical="center"/>
    </xf>
    <xf numFmtId="0" fontId="33" fillId="0" borderId="26" xfId="3" applyFont="1" applyBorder="1" applyAlignment="1">
      <alignment horizontal="left" vertical="center" indent="1"/>
    </xf>
    <xf numFmtId="0" fontId="33" fillId="0" borderId="25" xfId="3" applyFont="1" applyBorder="1" applyAlignment="1">
      <alignment horizontal="left" vertical="center" wrapText="1" indent="1"/>
    </xf>
    <xf numFmtId="0" fontId="33" fillId="0" borderId="25" xfId="3" applyFont="1" applyBorder="1" applyAlignment="1">
      <alignment horizontal="left" vertical="center" wrapText="1" indent="3"/>
    </xf>
    <xf numFmtId="0" fontId="33" fillId="0" borderId="26" xfId="3" applyFont="1" applyBorder="1" applyAlignment="1">
      <alignment horizontal="left" vertical="center" wrapText="1" indent="3"/>
    </xf>
    <xf numFmtId="0" fontId="33" fillId="0" borderId="26" xfId="3" applyFont="1" applyBorder="1" applyAlignment="1">
      <alignment horizontal="left" vertical="center" wrapText="1" indent="1"/>
    </xf>
    <xf numFmtId="0" fontId="23" fillId="0" borderId="24" xfId="3" applyFont="1" applyBorder="1" applyAlignment="1">
      <alignment vertical="center"/>
    </xf>
    <xf numFmtId="0" fontId="35" fillId="0" borderId="25" xfId="2" applyFont="1" applyFill="1" applyBorder="1" applyAlignment="1">
      <alignment horizontal="left" vertical="center" wrapText="1" indent="1"/>
    </xf>
    <xf numFmtId="0" fontId="35" fillId="0" borderId="26" xfId="2" applyFont="1" applyFill="1" applyBorder="1" applyAlignment="1">
      <alignment horizontal="left" vertical="center" wrapText="1" indent="1"/>
    </xf>
    <xf numFmtId="0" fontId="33" fillId="0" borderId="26" xfId="3" applyFont="1" applyBorder="1" applyAlignment="1">
      <alignment vertical="center" wrapText="1"/>
    </xf>
    <xf numFmtId="0" fontId="35" fillId="0" borderId="25" xfId="2" applyFont="1" applyFill="1" applyBorder="1" applyAlignment="1">
      <alignment horizontal="left" vertical="center" wrapText="1" indent="3"/>
    </xf>
    <xf numFmtId="0" fontId="35" fillId="0" borderId="26" xfId="2" applyFont="1" applyFill="1" applyBorder="1" applyAlignment="1">
      <alignment horizontal="left" vertical="center" wrapText="1" indent="3"/>
    </xf>
    <xf numFmtId="0" fontId="33" fillId="4" borderId="24" xfId="3" applyFont="1" applyFill="1" applyBorder="1" applyAlignment="1">
      <alignment vertical="center" wrapText="1"/>
    </xf>
    <xf numFmtId="0" fontId="23" fillId="4" borderId="24" xfId="3" applyFont="1" applyFill="1" applyBorder="1" applyAlignment="1">
      <alignment vertical="center"/>
    </xf>
    <xf numFmtId="0" fontId="35" fillId="0" borderId="25" xfId="2" applyFont="1" applyFill="1" applyBorder="1" applyAlignment="1">
      <alignment horizontal="left" vertical="center" wrapText="1"/>
    </xf>
    <xf numFmtId="0" fontId="33" fillId="0" borderId="0" xfId="3" applyFont="1" applyAlignment="1">
      <alignment vertical="center" wrapText="1"/>
    </xf>
    <xf numFmtId="0" fontId="33" fillId="0" borderId="2" xfId="3" applyFont="1" applyBorder="1" applyAlignment="1">
      <alignment vertical="center" wrapText="1"/>
    </xf>
    <xf numFmtId="0" fontId="33" fillId="6" borderId="25" xfId="3" applyFont="1" applyFill="1" applyBorder="1" applyAlignment="1">
      <alignment vertical="center" wrapText="1"/>
    </xf>
    <xf numFmtId="0" fontId="33" fillId="6" borderId="26" xfId="3" applyFont="1" applyFill="1" applyBorder="1" applyAlignment="1">
      <alignment vertical="center" wrapText="1"/>
    </xf>
    <xf numFmtId="0" fontId="35" fillId="6" borderId="26" xfId="4" applyFont="1" applyFill="1" applyBorder="1" applyAlignment="1">
      <alignment vertical="center"/>
    </xf>
    <xf numFmtId="0" fontId="33" fillId="6" borderId="25" xfId="3" applyFont="1" applyFill="1" applyBorder="1" applyAlignment="1">
      <alignment horizontal="left" vertical="center" wrapText="1" indent="3"/>
    </xf>
    <xf numFmtId="0" fontId="54" fillId="0" borderId="0" xfId="3" applyFont="1" applyAlignment="1">
      <alignment horizontal="left" vertical="center"/>
    </xf>
    <xf numFmtId="0" fontId="55" fillId="0" borderId="0" xfId="3" applyFont="1" applyAlignment="1">
      <alignment vertical="center"/>
    </xf>
    <xf numFmtId="0" fontId="42" fillId="0" borderId="0" xfId="3" applyFont="1" applyAlignment="1">
      <alignment vertical="center"/>
    </xf>
    <xf numFmtId="165" fontId="42" fillId="0" borderId="0" xfId="1" applyFont="1" applyFill="1" applyAlignment="1">
      <alignment horizontal="left" vertical="center"/>
    </xf>
    <xf numFmtId="168" fontId="42" fillId="0" borderId="0" xfId="1" applyNumberFormat="1" applyFont="1" applyFill="1" applyAlignment="1">
      <alignment horizontal="left" vertical="center"/>
    </xf>
    <xf numFmtId="0" fontId="42" fillId="7" borderId="29" xfId="3" applyFont="1" applyFill="1" applyBorder="1" applyAlignment="1">
      <alignment vertical="center"/>
    </xf>
    <xf numFmtId="0" fontId="42" fillId="5" borderId="21" xfId="3" applyFont="1" applyFill="1" applyBorder="1" applyAlignment="1">
      <alignment vertical="center"/>
    </xf>
    <xf numFmtId="0" fontId="42" fillId="7" borderId="30" xfId="3" applyFont="1" applyFill="1" applyBorder="1" applyAlignment="1">
      <alignment vertical="center"/>
    </xf>
    <xf numFmtId="0" fontId="54" fillId="0" borderId="33" xfId="0" applyFont="1" applyBorder="1"/>
    <xf numFmtId="0" fontId="54" fillId="0" borderId="16" xfId="0" applyFont="1" applyBorder="1"/>
    <xf numFmtId="165" fontId="54" fillId="0" borderId="34" xfId="1" applyFont="1" applyBorder="1"/>
    <xf numFmtId="0" fontId="58" fillId="0" borderId="0" xfId="5" applyFont="1"/>
    <xf numFmtId="0" fontId="42" fillId="5" borderId="0" xfId="3" applyFont="1" applyFill="1" applyAlignment="1">
      <alignment horizontal="left" vertical="center"/>
    </xf>
    <xf numFmtId="165" fontId="42" fillId="5" borderId="0" xfId="1" applyFont="1" applyFill="1" applyBorder="1" applyAlignment="1">
      <alignment horizontal="left" vertical="center"/>
    </xf>
    <xf numFmtId="0" fontId="42" fillId="5" borderId="20" xfId="3" applyFont="1" applyFill="1" applyBorder="1" applyAlignment="1">
      <alignment horizontal="left" vertical="center"/>
    </xf>
    <xf numFmtId="165" fontId="42" fillId="5" borderId="20" xfId="1" applyFont="1" applyFill="1" applyBorder="1" applyAlignment="1">
      <alignment horizontal="left" vertical="center"/>
    </xf>
    <xf numFmtId="0" fontId="43" fillId="0" borderId="0" xfId="3" applyFont="1" applyAlignment="1">
      <alignment horizontal="left" vertical="center"/>
    </xf>
    <xf numFmtId="0" fontId="54" fillId="5" borderId="0" xfId="0" applyFont="1" applyFill="1" applyAlignment="1">
      <alignment vertical="center"/>
    </xf>
    <xf numFmtId="0" fontId="60" fillId="0" borderId="0" xfId="3" applyFont="1" applyAlignment="1">
      <alignment horizontal="left" vertical="center"/>
    </xf>
    <xf numFmtId="0" fontId="60" fillId="0" borderId="0" xfId="3" applyFont="1" applyAlignment="1">
      <alignment vertical="center"/>
    </xf>
    <xf numFmtId="0" fontId="60" fillId="0" borderId="0" xfId="3" quotePrefix="1" applyFont="1" applyAlignment="1">
      <alignment horizontal="left" vertical="center"/>
    </xf>
    <xf numFmtId="0" fontId="4" fillId="0" borderId="14" xfId="0" applyFont="1" applyBorder="1"/>
    <xf numFmtId="0" fontId="4" fillId="0" borderId="15" xfId="0" applyFont="1" applyBorder="1"/>
    <xf numFmtId="0" fontId="35" fillId="0" borderId="26" xfId="2" applyFont="1" applyFill="1" applyBorder="1" applyAlignment="1">
      <alignment horizontal="left" vertical="center" wrapText="1" indent="2"/>
    </xf>
    <xf numFmtId="0" fontId="35" fillId="0" borderId="24" xfId="2" applyFont="1" applyFill="1" applyBorder="1" applyAlignment="1">
      <alignment horizontal="left" vertical="center" wrapText="1" indent="2"/>
    </xf>
    <xf numFmtId="0" fontId="33" fillId="6" borderId="26" xfId="3" applyFont="1" applyFill="1" applyBorder="1" applyAlignment="1">
      <alignment horizontal="left" vertical="center" wrapText="1" indent="3"/>
    </xf>
    <xf numFmtId="0" fontId="27" fillId="0" borderId="9" xfId="2" applyFont="1" applyFill="1" applyBorder="1" applyAlignment="1" applyProtection="1">
      <alignment horizontal="left" vertical="center" wrapText="1"/>
      <protection locked="0"/>
    </xf>
    <xf numFmtId="0" fontId="33" fillId="0" borderId="2" xfId="3" applyFont="1" applyBorder="1" applyAlignment="1">
      <alignment vertical="center"/>
    </xf>
    <xf numFmtId="0" fontId="33" fillId="0" borderId="2" xfId="3" applyFont="1" applyBorder="1" applyAlignment="1" applyProtection="1">
      <alignment horizontal="left" vertical="center" indent="4"/>
      <protection locked="0"/>
    </xf>
    <xf numFmtId="0" fontId="27" fillId="0" borderId="37" xfId="2" applyFont="1" applyFill="1" applyBorder="1" applyAlignment="1" applyProtection="1">
      <alignment vertical="center"/>
      <protection locked="0"/>
    </xf>
    <xf numFmtId="0" fontId="15" fillId="0" borderId="0" xfId="3" applyFont="1" applyAlignment="1" applyProtection="1">
      <alignment vertical="center"/>
      <protection locked="0"/>
    </xf>
    <xf numFmtId="0" fontId="66" fillId="0" borderId="2" xfId="3" applyFont="1" applyBorder="1" applyAlignment="1" applyProtection="1">
      <alignment horizontal="left" vertical="center"/>
      <protection locked="0"/>
    </xf>
    <xf numFmtId="0" fontId="67" fillId="0" borderId="2" xfId="3" applyFont="1" applyBorder="1" applyAlignment="1">
      <alignment horizontal="left" vertical="center"/>
    </xf>
    <xf numFmtId="0" fontId="66" fillId="0" borderId="2" xfId="3" applyFont="1" applyBorder="1" applyAlignment="1">
      <alignment horizontal="left" vertical="center"/>
    </xf>
    <xf numFmtId="0" fontId="68" fillId="0" borderId="2" xfId="3" applyFont="1" applyBorder="1" applyAlignment="1">
      <alignment horizontal="left" vertical="center"/>
    </xf>
    <xf numFmtId="0" fontId="67" fillId="0" borderId="0" xfId="3" applyFont="1" applyAlignment="1">
      <alignment horizontal="left" vertical="center"/>
    </xf>
    <xf numFmtId="0" fontId="66" fillId="0" borderId="0" xfId="3" applyFont="1" applyAlignment="1">
      <alignment horizontal="left" vertical="center"/>
    </xf>
    <xf numFmtId="0" fontId="68" fillId="0" borderId="0" xfId="3" applyFont="1" applyAlignment="1">
      <alignment horizontal="left" vertical="center"/>
    </xf>
    <xf numFmtId="0" fontId="33" fillId="0" borderId="0" xfId="3" applyFont="1" applyAlignment="1">
      <alignment horizontal="left" vertical="center" wrapText="1" indent="3"/>
    </xf>
    <xf numFmtId="0" fontId="69" fillId="0" borderId="25" xfId="2" applyFont="1" applyFill="1" applyBorder="1" applyAlignment="1">
      <alignment horizontal="left" vertical="center" wrapText="1"/>
    </xf>
    <xf numFmtId="0" fontId="29" fillId="3" borderId="35" xfId="3" applyFont="1" applyFill="1" applyBorder="1" applyAlignment="1">
      <alignment horizontal="left" vertical="center" wrapText="1"/>
    </xf>
    <xf numFmtId="2" fontId="33" fillId="0" borderId="26" xfId="3" applyNumberFormat="1" applyFont="1" applyBorder="1" applyAlignment="1">
      <alignment vertical="center"/>
    </xf>
    <xf numFmtId="0" fontId="70" fillId="0" borderId="33" xfId="0" applyFont="1" applyBorder="1"/>
    <xf numFmtId="0" fontId="54" fillId="0" borderId="0" xfId="0" applyFont="1"/>
    <xf numFmtId="165" fontId="54" fillId="0" borderId="0" xfId="1" applyFont="1" applyBorder="1"/>
    <xf numFmtId="0" fontId="6" fillId="6" borderId="5" xfId="2" applyFill="1" applyBorder="1" applyAlignment="1">
      <alignment vertical="center"/>
    </xf>
    <xf numFmtId="3" fontId="33" fillId="6" borderId="25" xfId="3" applyNumberFormat="1" applyFont="1" applyFill="1" applyBorder="1" applyAlignment="1">
      <alignment vertical="center" wrapText="1"/>
    </xf>
    <xf numFmtId="0" fontId="1" fillId="3" borderId="25" xfId="3" applyFont="1" applyFill="1" applyBorder="1" applyAlignment="1">
      <alignment horizontal="left" vertical="center"/>
    </xf>
    <xf numFmtId="168" fontId="33" fillId="6" borderId="25" xfId="1" applyNumberFormat="1" applyFont="1" applyFill="1" applyBorder="1" applyAlignment="1">
      <alignment vertical="center" wrapText="1"/>
    </xf>
    <xf numFmtId="3" fontId="33" fillId="6" borderId="26" xfId="3" applyNumberFormat="1" applyFont="1" applyFill="1" applyBorder="1" applyAlignment="1">
      <alignment vertical="center" wrapText="1"/>
    </xf>
    <xf numFmtId="168" fontId="33" fillId="6" borderId="26" xfId="1" applyNumberFormat="1" applyFont="1" applyFill="1" applyBorder="1" applyAlignment="1">
      <alignment vertical="center" wrapText="1"/>
    </xf>
    <xf numFmtId="0" fontId="1" fillId="0" borderId="0" xfId="0" applyFont="1"/>
    <xf numFmtId="168" fontId="1" fillId="0" borderId="0" xfId="1" applyNumberFormat="1" applyFont="1" applyFill="1" applyAlignment="1">
      <alignment horizontal="left" vertical="center"/>
    </xf>
    <xf numFmtId="0" fontId="0" fillId="0" borderId="0" xfId="0" applyAlignment="1">
      <alignment horizontal="left"/>
    </xf>
    <xf numFmtId="0" fontId="0" fillId="0" borderId="46" xfId="0" applyBorder="1" applyAlignment="1">
      <alignment horizontal="left" vertical="center" wrapText="1"/>
    </xf>
    <xf numFmtId="0" fontId="0" fillId="0" borderId="0" xfId="0" applyAlignment="1">
      <alignment wrapText="1"/>
    </xf>
    <xf numFmtId="165" fontId="1" fillId="0" borderId="0" xfId="1" applyFont="1"/>
    <xf numFmtId="169" fontId="0" fillId="0" borderId="0" xfId="1" applyNumberFormat="1" applyFont="1"/>
    <xf numFmtId="168" fontId="33" fillId="6" borderId="0" xfId="1" applyNumberFormat="1" applyFont="1" applyFill="1" applyBorder="1" applyAlignment="1">
      <alignment vertical="center"/>
    </xf>
    <xf numFmtId="0" fontId="1" fillId="0" borderId="0" xfId="3" applyFont="1" applyAlignment="1">
      <alignment horizontal="left" vertical="center"/>
    </xf>
    <xf numFmtId="0" fontId="1" fillId="0" borderId="0" xfId="3" applyFont="1" applyAlignment="1">
      <alignment horizontal="right" vertical="center"/>
    </xf>
    <xf numFmtId="0" fontId="1" fillId="6" borderId="0" xfId="3" applyFont="1" applyFill="1" applyAlignment="1">
      <alignment horizontal="right" vertical="center"/>
    </xf>
    <xf numFmtId="0" fontId="1" fillId="5" borderId="0" xfId="3" applyFont="1" applyFill="1" applyAlignment="1">
      <alignment horizontal="left" vertical="center"/>
    </xf>
    <xf numFmtId="0" fontId="1" fillId="5" borderId="0" xfId="3" applyFont="1" applyFill="1" applyAlignment="1">
      <alignment vertical="center"/>
    </xf>
    <xf numFmtId="0" fontId="1" fillId="4" borderId="0" xfId="3" applyFont="1" applyFill="1" applyAlignment="1">
      <alignment horizontal="left" vertical="center"/>
    </xf>
    <xf numFmtId="0" fontId="1" fillId="0" borderId="2" xfId="3" applyFont="1" applyBorder="1" applyAlignment="1">
      <alignment horizontal="left" vertical="center"/>
    </xf>
    <xf numFmtId="0" fontId="1" fillId="2" borderId="16" xfId="3" applyFont="1" applyFill="1" applyBorder="1" applyAlignment="1">
      <alignment horizontal="left" vertical="center"/>
    </xf>
    <xf numFmtId="0" fontId="1" fillId="0" borderId="23" xfId="3" applyFont="1" applyBorder="1" applyAlignment="1">
      <alignment horizontal="left" vertical="center"/>
    </xf>
    <xf numFmtId="0" fontId="1" fillId="0" borderId="16" xfId="3" applyFont="1" applyBorder="1" applyAlignment="1">
      <alignment horizontal="left" vertical="center"/>
    </xf>
    <xf numFmtId="0" fontId="1" fillId="3" borderId="24" xfId="3" applyFont="1" applyFill="1" applyBorder="1" applyAlignment="1">
      <alignment horizontal="left" vertical="center"/>
    </xf>
    <xf numFmtId="0" fontId="1" fillId="3" borderId="26" xfId="3" applyFont="1" applyFill="1" applyBorder="1" applyAlignment="1">
      <alignment horizontal="left" vertical="center"/>
    </xf>
    <xf numFmtId="0" fontId="1" fillId="0" borderId="32" xfId="3" applyFont="1" applyBorder="1" applyAlignment="1">
      <alignment horizontal="left" vertical="center"/>
    </xf>
    <xf numFmtId="0" fontId="1" fillId="0" borderId="25" xfId="3" applyFont="1" applyBorder="1" applyAlignment="1">
      <alignment horizontal="left" vertical="center"/>
    </xf>
    <xf numFmtId="0" fontId="1" fillId="0" borderId="38" xfId="3" applyFont="1" applyBorder="1" applyAlignment="1">
      <alignment horizontal="left" vertical="center"/>
    </xf>
    <xf numFmtId="0" fontId="1" fillId="0" borderId="24" xfId="3" applyFont="1" applyBorder="1" applyAlignment="1">
      <alignment vertical="center"/>
    </xf>
    <xf numFmtId="0" fontId="1" fillId="0" borderId="25" xfId="3" applyFont="1" applyBorder="1" applyAlignment="1">
      <alignment vertical="center"/>
    </xf>
    <xf numFmtId="0" fontId="1" fillId="0" borderId="1" xfId="3" applyFont="1" applyBorder="1" applyAlignment="1">
      <alignment horizontal="left" vertical="center"/>
    </xf>
    <xf numFmtId="0" fontId="1" fillId="0" borderId="21" xfId="3" applyFont="1" applyBorder="1" applyAlignment="1">
      <alignment horizontal="left" vertical="center"/>
    </xf>
    <xf numFmtId="168" fontId="1" fillId="0" borderId="0" xfId="1" applyNumberFormat="1" applyFont="1"/>
    <xf numFmtId="165" fontId="1" fillId="0" borderId="0" xfId="0" applyNumberFormat="1" applyFont="1"/>
    <xf numFmtId="164" fontId="1" fillId="0" borderId="0" xfId="0" applyNumberFormat="1" applyFont="1"/>
    <xf numFmtId="165" fontId="1" fillId="0" borderId="0" xfId="1" applyFont="1" applyFill="1" applyAlignment="1">
      <alignment horizontal="left" vertical="center"/>
    </xf>
    <xf numFmtId="0" fontId="6" fillId="6" borderId="25" xfId="2" applyFill="1" applyBorder="1" applyAlignment="1">
      <alignment vertical="center" wrapText="1"/>
    </xf>
    <xf numFmtId="0" fontId="6" fillId="6" borderId="26" xfId="2" applyFill="1" applyBorder="1" applyAlignment="1">
      <alignment vertical="center" wrapText="1"/>
    </xf>
    <xf numFmtId="167" fontId="33" fillId="0" borderId="26" xfId="6" applyNumberFormat="1" applyFont="1" applyFill="1" applyBorder="1" applyAlignment="1">
      <alignment vertical="center" wrapText="1"/>
    </xf>
    <xf numFmtId="0" fontId="6" fillId="6" borderId="21" xfId="2" applyFill="1" applyBorder="1" applyAlignment="1">
      <alignment vertical="center"/>
    </xf>
    <xf numFmtId="0" fontId="71" fillId="0" borderId="47" xfId="2" applyFont="1" applyBorder="1" applyAlignment="1">
      <alignment horizontal="left" vertical="center"/>
    </xf>
    <xf numFmtId="0" fontId="71" fillId="0" borderId="47" xfId="2" applyFont="1" applyBorder="1" applyAlignment="1">
      <alignment horizontal="left" vertical="center" wrapText="1"/>
    </xf>
    <xf numFmtId="0" fontId="6" fillId="0" borderId="0" xfId="2" applyFill="1" applyAlignment="1">
      <alignment horizontal="left" vertical="center"/>
    </xf>
    <xf numFmtId="0" fontId="33" fillId="5" borderId="0" xfId="3" applyFont="1" applyFill="1" applyAlignment="1">
      <alignment horizontal="left" vertical="center" wrapText="1" indent="2"/>
    </xf>
    <xf numFmtId="0" fontId="34" fillId="0" borderId="0" xfId="3" applyFont="1" applyAlignment="1">
      <alignment horizontal="left" vertical="center"/>
    </xf>
    <xf numFmtId="0" fontId="23" fillId="5" borderId="0" xfId="3" applyFont="1" applyFill="1" applyAlignment="1">
      <alignment horizontal="left" vertical="center"/>
    </xf>
    <xf numFmtId="0" fontId="34" fillId="0" borderId="40" xfId="3" applyFont="1" applyBorder="1" applyAlignment="1">
      <alignment horizontal="left" vertical="center"/>
    </xf>
    <xf numFmtId="0" fontId="42" fillId="5" borderId="0" xfId="3" applyFont="1" applyFill="1" applyAlignment="1">
      <alignment vertical="center" wrapText="1"/>
    </xf>
    <xf numFmtId="0" fontId="15" fillId="5" borderId="0" xfId="3" applyFont="1" applyFill="1" applyAlignment="1">
      <alignment vertical="center"/>
    </xf>
    <xf numFmtId="0" fontId="23" fillId="0" borderId="42" xfId="3" applyFont="1" applyBorder="1" applyAlignment="1">
      <alignment vertical="center"/>
    </xf>
    <xf numFmtId="0" fontId="25" fillId="5" borderId="0" xfId="0" applyFont="1" applyFill="1" applyAlignment="1">
      <alignment vertical="center"/>
    </xf>
    <xf numFmtId="0" fontId="23" fillId="0" borderId="0" xfId="3" applyFont="1" applyAlignment="1">
      <alignment vertical="center"/>
    </xf>
    <xf numFmtId="0" fontId="42" fillId="5" borderId="0" xfId="3" applyFont="1" applyFill="1" applyAlignment="1">
      <alignment horizontal="left" vertical="center" indent="1"/>
    </xf>
    <xf numFmtId="0" fontId="23" fillId="0" borderId="2" xfId="3" applyFont="1" applyBorder="1" applyAlignment="1">
      <alignment vertical="center"/>
    </xf>
    <xf numFmtId="0" fontId="6" fillId="3" borderId="36" xfId="2" applyFill="1" applyBorder="1" applyAlignment="1">
      <alignment vertical="center"/>
    </xf>
    <xf numFmtId="0" fontId="6" fillId="0" borderId="47" xfId="2" applyBorder="1" applyAlignment="1">
      <alignment horizontal="left" vertical="center"/>
    </xf>
    <xf numFmtId="0" fontId="6" fillId="0" borderId="47" xfId="2" applyBorder="1" applyAlignment="1">
      <alignment horizontal="left" vertical="center" wrapText="1"/>
    </xf>
    <xf numFmtId="0" fontId="72" fillId="0" borderId="0" xfId="2" applyFont="1" applyFill="1" applyAlignment="1">
      <alignment horizontal="left" vertical="center"/>
    </xf>
    <xf numFmtId="0" fontId="1" fillId="0" borderId="0" xfId="0" applyFont="1" applyAlignment="1">
      <alignment wrapText="1"/>
    </xf>
    <xf numFmtId="0" fontId="42" fillId="5" borderId="0" xfId="0" applyFont="1" applyFill="1" applyAlignment="1">
      <alignment horizontal="left" vertical="center" wrapText="1"/>
    </xf>
    <xf numFmtId="0" fontId="40" fillId="5" borderId="0" xfId="3" applyFont="1" applyFill="1" applyAlignment="1">
      <alignment horizontal="left" vertical="center"/>
    </xf>
    <xf numFmtId="0" fontId="58" fillId="0" borderId="0" xfId="5" applyNumberFormat="1" applyFont="1"/>
    <xf numFmtId="0" fontId="6" fillId="6" borderId="2" xfId="2" applyFill="1" applyBorder="1" applyAlignment="1">
      <alignment vertical="center"/>
    </xf>
    <xf numFmtId="0" fontId="73" fillId="6" borderId="25" xfId="2" applyFont="1" applyFill="1" applyBorder="1" applyAlignment="1">
      <alignment vertical="center" wrapText="1"/>
    </xf>
    <xf numFmtId="169" fontId="77" fillId="0" borderId="0" xfId="1" applyNumberFormat="1" applyFont="1"/>
    <xf numFmtId="3" fontId="42" fillId="0" borderId="0" xfId="1" applyNumberFormat="1" applyFont="1" applyFill="1" applyAlignment="1">
      <alignment horizontal="center" vertical="center"/>
    </xf>
    <xf numFmtId="3" fontId="1" fillId="0" borderId="0" xfId="1" applyNumberFormat="1" applyFont="1" applyAlignment="1">
      <alignment horizontal="center" vertical="center" wrapText="1"/>
    </xf>
    <xf numFmtId="3" fontId="0" fillId="0" borderId="0" xfId="0" applyNumberFormat="1" applyAlignment="1">
      <alignment horizontal="center" vertical="center"/>
    </xf>
    <xf numFmtId="0" fontId="35" fillId="6" borderId="2" xfId="4" applyFont="1" applyFill="1" applyBorder="1" applyAlignment="1">
      <alignment vertical="center" wrapText="1"/>
    </xf>
    <xf numFmtId="0" fontId="75" fillId="0" borderId="49" xfId="8" applyFont="1" applyBorder="1" applyAlignment="1">
      <alignment horizontal="left" vertical="center" wrapText="1"/>
    </xf>
    <xf numFmtId="0" fontId="75" fillId="0" borderId="49" xfId="7" applyFont="1" applyBorder="1" applyAlignment="1">
      <alignment horizontal="left" vertical="center" wrapText="1"/>
    </xf>
    <xf numFmtId="0" fontId="75" fillId="0" borderId="49" xfId="9" applyFont="1" applyBorder="1" applyAlignment="1">
      <alignment horizontal="left" vertical="center" wrapText="1"/>
    </xf>
    <xf numFmtId="0" fontId="75" fillId="0" borderId="48" xfId="8" applyFont="1" applyBorder="1" applyAlignment="1">
      <alignment horizontal="left" vertical="center" wrapText="1" readingOrder="1"/>
    </xf>
    <xf numFmtId="0" fontId="75" fillId="0" borderId="49" xfId="10" applyFont="1" applyBorder="1" applyAlignment="1">
      <alignment horizontal="left" vertical="center" wrapText="1" readingOrder="1"/>
    </xf>
    <xf numFmtId="0" fontId="75" fillId="0" borderId="49" xfId="8" applyFont="1" applyBorder="1" applyAlignment="1">
      <alignment horizontal="left" vertical="center" wrapText="1" readingOrder="1"/>
    </xf>
    <xf numFmtId="0" fontId="75" fillId="0" borderId="49" xfId="7" applyFont="1" applyBorder="1" applyAlignment="1">
      <alignment horizontal="left" vertical="center" wrapText="1" readingOrder="1"/>
    </xf>
    <xf numFmtId="0" fontId="75" fillId="0" borderId="49" xfId="9" applyFont="1" applyBorder="1" applyAlignment="1">
      <alignment horizontal="left" vertical="center" wrapText="1" readingOrder="1"/>
    </xf>
    <xf numFmtId="0" fontId="75" fillId="0" borderId="50" xfId="9" applyFont="1" applyBorder="1" applyAlignment="1">
      <alignment horizontal="left" vertical="center" wrapText="1" readingOrder="1"/>
    </xf>
    <xf numFmtId="0" fontId="75" fillId="0" borderId="48" xfId="7" applyFont="1" applyBorder="1" applyAlignment="1">
      <alignment vertical="center" wrapText="1" readingOrder="2"/>
    </xf>
    <xf numFmtId="0" fontId="75" fillId="0" borderId="49" xfId="7" applyFont="1" applyBorder="1" applyAlignment="1">
      <alignment vertical="center" wrapText="1" readingOrder="2"/>
    </xf>
    <xf numFmtId="0" fontId="76" fillId="0" borderId="49" xfId="0" applyFont="1" applyBorder="1" applyAlignment="1">
      <alignment vertical="center" wrapText="1" readingOrder="2"/>
    </xf>
    <xf numFmtId="0" fontId="42" fillId="0" borderId="0" xfId="1" applyNumberFormat="1" applyFont="1" applyFill="1" applyAlignment="1">
      <alignment horizontal="left" vertical="center"/>
    </xf>
    <xf numFmtId="168" fontId="33" fillId="3" borderId="0" xfId="1" applyNumberFormat="1" applyFont="1" applyFill="1" applyBorder="1" applyAlignment="1">
      <alignment vertical="center"/>
    </xf>
    <xf numFmtId="3" fontId="1" fillId="3" borderId="25" xfId="3" applyNumberFormat="1" applyFont="1" applyFill="1" applyBorder="1" applyAlignment="1">
      <alignment horizontal="right" vertical="center"/>
    </xf>
    <xf numFmtId="168" fontId="33" fillId="0" borderId="0" xfId="1" applyNumberFormat="1" applyFont="1" applyFill="1" applyBorder="1" applyAlignment="1">
      <alignment vertical="center"/>
    </xf>
    <xf numFmtId="3" fontId="1" fillId="0" borderId="0" xfId="3" applyNumberFormat="1" applyFont="1" applyAlignment="1">
      <alignment horizontal="left" vertical="center"/>
    </xf>
    <xf numFmtId="0" fontId="78" fillId="0" borderId="49" xfId="8" applyFont="1" applyBorder="1" applyAlignment="1">
      <alignment horizontal="left" vertical="center" wrapText="1"/>
    </xf>
    <xf numFmtId="168" fontId="42" fillId="0" borderId="0" xfId="1" applyNumberFormat="1" applyFont="1"/>
    <xf numFmtId="168" fontId="79" fillId="0" borderId="0" xfId="1" applyNumberFormat="1" applyFont="1"/>
    <xf numFmtId="3" fontId="35" fillId="9" borderId="26" xfId="3" applyNumberFormat="1" applyFont="1" applyFill="1" applyBorder="1" applyAlignment="1">
      <alignment vertical="center" wrapText="1"/>
    </xf>
    <xf numFmtId="165" fontId="42" fillId="3" borderId="0" xfId="1" applyFont="1" applyFill="1" applyAlignment="1">
      <alignment horizontal="left" vertical="center"/>
    </xf>
    <xf numFmtId="0" fontId="1" fillId="10" borderId="0" xfId="0" applyFont="1" applyFill="1"/>
    <xf numFmtId="0" fontId="1" fillId="10" borderId="0" xfId="3" applyFont="1" applyFill="1" applyAlignment="1">
      <alignment horizontal="left" vertical="center"/>
    </xf>
    <xf numFmtId="168" fontId="1" fillId="10" borderId="0" xfId="1" applyNumberFormat="1" applyFont="1" applyFill="1"/>
    <xf numFmtId="0" fontId="1" fillId="10" borderId="20" xfId="0" applyFont="1" applyFill="1" applyBorder="1"/>
    <xf numFmtId="0" fontId="75" fillId="10" borderId="48" xfId="8" applyFont="1" applyFill="1" applyBorder="1" applyAlignment="1">
      <alignment horizontal="left" vertical="center" wrapText="1" readingOrder="1"/>
    </xf>
    <xf numFmtId="165" fontId="1" fillId="10" borderId="0" xfId="1" applyFont="1" applyFill="1"/>
    <xf numFmtId="169" fontId="77" fillId="10" borderId="0" xfId="1" applyNumberFormat="1" applyFont="1" applyFill="1"/>
    <xf numFmtId="0" fontId="75" fillId="10" borderId="49" xfId="10" applyFont="1" applyFill="1" applyBorder="1" applyAlignment="1">
      <alignment horizontal="left" vertical="center" wrapText="1" readingOrder="1"/>
    </xf>
    <xf numFmtId="0" fontId="75" fillId="10" borderId="49" xfId="8" applyFont="1" applyFill="1" applyBorder="1" applyAlignment="1">
      <alignment horizontal="left" vertical="center" wrapText="1" readingOrder="1"/>
    </xf>
    <xf numFmtId="0" fontId="75" fillId="10" borderId="49" xfId="7" applyFont="1" applyFill="1" applyBorder="1" applyAlignment="1">
      <alignment horizontal="left" vertical="center" wrapText="1" readingOrder="1"/>
    </xf>
    <xf numFmtId="0" fontId="75" fillId="10" borderId="49" xfId="9" applyFont="1" applyFill="1" applyBorder="1" applyAlignment="1">
      <alignment horizontal="left" vertical="center" wrapText="1" readingOrder="1"/>
    </xf>
    <xf numFmtId="0" fontId="75" fillId="10" borderId="50" xfId="9" applyFont="1" applyFill="1" applyBorder="1" applyAlignment="1">
      <alignment horizontal="left" vertical="center" wrapText="1" readingOrder="1"/>
    </xf>
    <xf numFmtId="0" fontId="21" fillId="10" borderId="0" xfId="0" applyFont="1" applyFill="1"/>
    <xf numFmtId="0" fontId="80" fillId="10" borderId="20" xfId="0" applyFont="1" applyFill="1" applyBorder="1"/>
    <xf numFmtId="169" fontId="80" fillId="10" borderId="20" xfId="0" applyNumberFormat="1" applyFont="1" applyFill="1" applyBorder="1"/>
    <xf numFmtId="0" fontId="34" fillId="0" borderId="0" xfId="3" applyFont="1" applyAlignment="1">
      <alignment horizontal="left" vertical="center" wrapText="1"/>
    </xf>
    <xf numFmtId="0" fontId="49" fillId="5" borderId="0" xfId="2" applyFont="1" applyFill="1" applyBorder="1" applyAlignment="1">
      <alignment vertical="center"/>
    </xf>
    <xf numFmtId="0" fontId="27" fillId="5" borderId="3" xfId="2" applyFont="1" applyFill="1" applyBorder="1" applyAlignment="1">
      <alignment horizontal="center" vertical="center"/>
    </xf>
    <xf numFmtId="0" fontId="38" fillId="5" borderId="0" xfId="2" applyFont="1" applyFill="1" applyBorder="1" applyAlignment="1">
      <alignment vertical="center" wrapText="1"/>
    </xf>
    <xf numFmtId="0" fontId="33" fillId="5" borderId="0" xfId="3" applyFont="1" applyFill="1" applyAlignment="1">
      <alignment horizontal="left" vertical="center" wrapText="1" indent="2"/>
    </xf>
    <xf numFmtId="0" fontId="27" fillId="5" borderId="17" xfId="2" applyFont="1" applyFill="1" applyBorder="1" applyAlignment="1">
      <alignment horizontal="center" vertical="center"/>
    </xf>
    <xf numFmtId="0" fontId="27" fillId="5" borderId="18" xfId="2" applyFont="1" applyFill="1" applyBorder="1" applyAlignment="1">
      <alignment horizontal="center" vertical="center"/>
    </xf>
    <xf numFmtId="0" fontId="27" fillId="5" borderId="19" xfId="2" applyFont="1" applyFill="1" applyBorder="1" applyAlignment="1">
      <alignment horizontal="center" vertical="center"/>
    </xf>
    <xf numFmtId="0" fontId="36" fillId="5" borderId="0" xfId="2" applyFont="1" applyFill="1" applyBorder="1" applyAlignment="1">
      <alignment vertical="center"/>
    </xf>
    <xf numFmtId="0" fontId="34" fillId="0" borderId="0" xfId="3" applyFont="1" applyAlignment="1">
      <alignment horizontal="left" vertical="center"/>
    </xf>
    <xf numFmtId="0" fontId="23" fillId="5" borderId="0" xfId="3" applyFont="1" applyFill="1" applyAlignment="1">
      <alignment horizontal="left" vertical="center"/>
    </xf>
    <xf numFmtId="0" fontId="59" fillId="5" borderId="0" xfId="3" applyFont="1" applyFill="1" applyAlignment="1">
      <alignment horizontal="left" vertical="center"/>
    </xf>
    <xf numFmtId="0" fontId="35" fillId="5" borderId="0" xfId="3" applyFont="1" applyFill="1" applyAlignment="1">
      <alignment horizontal="left" vertical="center" wrapText="1" indent="3"/>
    </xf>
    <xf numFmtId="0" fontId="42" fillId="5" borderId="0" xfId="3" applyFont="1" applyFill="1" applyAlignment="1">
      <alignment horizontal="left" vertical="center" wrapText="1" indent="3"/>
    </xf>
    <xf numFmtId="0" fontId="23" fillId="0" borderId="44" xfId="3" applyFont="1" applyBorder="1" applyAlignment="1">
      <alignment vertical="center"/>
    </xf>
    <xf numFmtId="0" fontId="23" fillId="0" borderId="45" xfId="3" applyFont="1" applyBorder="1" applyAlignment="1">
      <alignment vertical="center"/>
    </xf>
    <xf numFmtId="0" fontId="34" fillId="0" borderId="40" xfId="3" applyFont="1" applyBorder="1" applyAlignment="1">
      <alignment horizontal="left" vertical="center"/>
    </xf>
    <xf numFmtId="0" fontId="38" fillId="5" borderId="0" xfId="2" applyFont="1" applyFill="1" applyAlignment="1"/>
    <xf numFmtId="0" fontId="20" fillId="0" borderId="0" xfId="0" applyFont="1" applyAlignment="1">
      <alignment vertical="center"/>
    </xf>
    <xf numFmtId="0" fontId="19" fillId="0" borderId="0" xfId="2" applyFont="1" applyFill="1" applyBorder="1" applyAlignment="1">
      <alignment horizontal="center" vertical="center"/>
    </xf>
    <xf numFmtId="0" fontId="42" fillId="5" borderId="0" xfId="3" applyFont="1" applyFill="1" applyAlignment="1">
      <alignment vertical="center" wrapText="1"/>
    </xf>
    <xf numFmtId="0" fontId="27" fillId="5" borderId="43" xfId="2" applyFont="1" applyFill="1" applyBorder="1" applyAlignment="1">
      <alignment horizontal="center" vertical="center"/>
    </xf>
    <xf numFmtId="0" fontId="27" fillId="5" borderId="22" xfId="2" applyFont="1" applyFill="1" applyBorder="1" applyAlignment="1">
      <alignment horizontal="center" vertical="center"/>
    </xf>
    <xf numFmtId="0" fontId="27" fillId="5" borderId="41" xfId="2" applyFont="1" applyFill="1" applyBorder="1" applyAlignment="1">
      <alignment horizontal="center" vertical="center"/>
    </xf>
    <xf numFmtId="0" fontId="27" fillId="5" borderId="0" xfId="2" applyFont="1" applyFill="1" applyBorder="1" applyAlignment="1">
      <alignment horizontal="center" vertical="center"/>
    </xf>
    <xf numFmtId="0" fontId="52" fillId="5" borderId="0" xfId="2" applyFont="1" applyFill="1" applyAlignment="1"/>
    <xf numFmtId="0" fontId="1" fillId="0" borderId="0" xfId="3" applyFont="1" applyAlignment="1">
      <alignment horizontal="left" vertical="center"/>
    </xf>
    <xf numFmtId="0" fontId="15" fillId="5" borderId="0" xfId="3" applyFont="1" applyFill="1" applyAlignment="1">
      <alignment vertical="center"/>
    </xf>
    <xf numFmtId="0" fontId="53" fillId="5" borderId="0" xfId="3" applyFont="1" applyFill="1" applyAlignment="1">
      <alignment horizontal="left" vertical="center"/>
    </xf>
    <xf numFmtId="0" fontId="42" fillId="0" borderId="0" xfId="3" applyFont="1" applyAlignment="1">
      <alignment horizontal="left" vertical="center"/>
    </xf>
    <xf numFmtId="0" fontId="24" fillId="6" borderId="0" xfId="3" applyFont="1" applyFill="1" applyAlignment="1">
      <alignment vertical="center"/>
    </xf>
    <xf numFmtId="0" fontId="55" fillId="8" borderId="27" xfId="3" applyFont="1" applyFill="1" applyBorder="1" applyAlignment="1">
      <alignment horizontal="left" vertical="center"/>
    </xf>
    <xf numFmtId="0" fontId="55" fillId="8" borderId="1" xfId="3" applyFont="1" applyFill="1" applyBorder="1" applyAlignment="1">
      <alignment horizontal="left" vertical="center"/>
    </xf>
    <xf numFmtId="0" fontId="55" fillId="8" borderId="28" xfId="3" applyFont="1" applyFill="1" applyBorder="1" applyAlignment="1">
      <alignment horizontal="left" vertical="center"/>
    </xf>
    <xf numFmtId="0" fontId="23" fillId="0" borderId="42" xfId="3" applyFont="1" applyBorder="1" applyAlignment="1">
      <alignment vertical="center"/>
    </xf>
    <xf numFmtId="0" fontId="61" fillId="6" borderId="0" xfId="2" applyFont="1" applyFill="1" applyBorder="1" applyAlignment="1">
      <alignment horizontal="left" vertical="center" wrapText="1"/>
    </xf>
    <xf numFmtId="0" fontId="61" fillId="6" borderId="4" xfId="2" applyFont="1" applyFill="1" applyBorder="1" applyAlignment="1">
      <alignment horizontal="left" vertical="center" wrapText="1"/>
    </xf>
    <xf numFmtId="0" fontId="52" fillId="5" borderId="4" xfId="2" applyFont="1" applyFill="1" applyBorder="1" applyAlignment="1">
      <alignment horizontal="left" vertical="center" wrapText="1"/>
    </xf>
    <xf numFmtId="0" fontId="59" fillId="5" borderId="0" xfId="0" applyFont="1" applyFill="1" applyAlignment="1">
      <alignment vertical="center" wrapText="1"/>
    </xf>
    <xf numFmtId="0" fontId="42" fillId="5" borderId="0" xfId="0" applyFont="1" applyFill="1" applyAlignment="1">
      <alignment horizontal="left" vertical="center" wrapText="1"/>
    </xf>
    <xf numFmtId="0" fontId="42" fillId="5" borderId="0" xfId="0" applyFont="1" applyFill="1" applyAlignment="1">
      <alignment horizontal="left" vertical="center" wrapText="1" indent="3"/>
    </xf>
    <xf numFmtId="0" fontId="35" fillId="5" borderId="0" xfId="0" applyFont="1" applyFill="1" applyAlignment="1">
      <alignment horizontal="left" vertical="center" wrapText="1" indent="3"/>
    </xf>
    <xf numFmtId="0" fontId="35" fillId="5" borderId="0" xfId="0" applyFont="1" applyFill="1" applyAlignment="1">
      <alignment horizontal="left" vertical="center" wrapText="1"/>
    </xf>
    <xf numFmtId="0" fontId="35" fillId="5" borderId="0" xfId="0" applyFont="1" applyFill="1" applyAlignment="1">
      <alignment horizontal="left" vertical="top" wrapText="1" indent="3"/>
    </xf>
    <xf numFmtId="0" fontId="25" fillId="5" borderId="0" xfId="0" applyFont="1" applyFill="1" applyAlignment="1">
      <alignment vertical="center"/>
    </xf>
    <xf numFmtId="0" fontId="33" fillId="0" borderId="2" xfId="3" applyFont="1" applyBorder="1" applyAlignment="1" applyProtection="1">
      <alignment vertical="center"/>
      <protection locked="0"/>
    </xf>
    <xf numFmtId="0" fontId="23" fillId="0" borderId="0" xfId="3" applyFont="1" applyAlignment="1">
      <alignment vertical="center"/>
    </xf>
    <xf numFmtId="0" fontId="42" fillId="5" borderId="0" xfId="0" applyFont="1" applyFill="1" applyAlignment="1">
      <alignment horizontal="left" vertical="center" wrapText="1" indent="2"/>
    </xf>
    <xf numFmtId="0" fontId="26" fillId="5" borderId="0" xfId="0" applyFont="1" applyFill="1" applyAlignment="1">
      <alignment vertical="center"/>
    </xf>
    <xf numFmtId="0" fontId="42" fillId="5" borderId="0" xfId="3" applyFont="1" applyFill="1" applyAlignment="1">
      <alignment horizontal="left" vertical="center" indent="1"/>
    </xf>
    <xf numFmtId="0" fontId="22" fillId="5" borderId="0" xfId="0" applyFont="1" applyFill="1" applyAlignment="1">
      <alignment vertical="center" wrapText="1"/>
    </xf>
    <xf numFmtId="0" fontId="38" fillId="0" borderId="0" xfId="2" applyFont="1" applyFill="1" applyAlignment="1">
      <alignment horizontal="left" vertical="center"/>
    </xf>
    <xf numFmtId="0" fontId="21" fillId="0" borderId="0" xfId="0" applyFont="1" applyAlignment="1"/>
  </cellXfs>
  <cellStyles count="11">
    <cellStyle name="Comma" xfId="1" builtinId="3"/>
    <cellStyle name="Explanatory Text" xfId="5" builtinId="53"/>
    <cellStyle name="Hyperlink" xfId="2" builtinId="8"/>
    <cellStyle name="Hyperlink 2" xfId="4" xr:uid="{00000000-0005-0000-0000-000003000000}"/>
    <cellStyle name="Normal" xfId="0" builtinId="0"/>
    <cellStyle name="Normal 2" xfId="3" xr:uid="{00000000-0005-0000-0000-000005000000}"/>
    <cellStyle name="Normal_1" xfId="9" xr:uid="{00000000-0005-0000-0000-000006000000}"/>
    <cellStyle name="Normal_1_1" xfId="8" xr:uid="{00000000-0005-0000-0000-000007000000}"/>
    <cellStyle name="Normal_2" xfId="7" xr:uid="{00000000-0005-0000-0000-000008000000}"/>
    <cellStyle name="Normal_7" xfId="10" xr:uid="{00000000-0005-0000-0000-000009000000}"/>
    <cellStyle name="Per cent" xfId="6" builtinId="5"/>
  </cellStyles>
  <dxfs count="104">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scheme val="minor"/>
      </font>
      <numFmt numFmtId="30" formatCode="@"/>
      <alignment horizontal="left"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bottom style="thin">
          <color theme="4" tint="0.39997558519241921"/>
        </bottom>
      </border>
    </dxf>
    <dxf>
      <border outline="0">
        <top style="thin">
          <color theme="4" tint="0.39997558519241921"/>
        </top>
      </border>
    </dxf>
    <dxf>
      <fill>
        <patternFill patternType="none">
          <fgColor indexed="64"/>
          <bgColor auto="1"/>
        </patternFill>
      </fill>
    </dxf>
    <dxf>
      <font>
        <b/>
        <i val="0"/>
        <strike val="0"/>
        <condense val="0"/>
        <extend val="0"/>
        <outline val="0"/>
        <shadow val="0"/>
        <u val="none"/>
        <vertAlign val="baseline"/>
        <sz val="10.5"/>
        <color theme="0"/>
        <name val="Calibri"/>
        <scheme val="none"/>
      </font>
      <fill>
        <patternFill patternType="none">
          <fgColor indexed="64"/>
          <bgColor auto="1"/>
        </patternFill>
      </fill>
      <alignment horizontal="general"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scheme val="none"/>
      </font>
      <alignment textRotation="0" wrapText="0" indent="0" justifyLastLine="0" shrinkToFit="0" readingOrder="0"/>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168" formatCode="_ * #,##0_ ;_ * \-#,##0_ ;_ * &quot;-&quot;??_ ;_ @_ "/>
    </dxf>
    <dxf>
      <font>
        <strike val="0"/>
        <outline val="0"/>
        <shadow val="0"/>
        <vertAlign val="baseline"/>
        <sz val="11"/>
        <name val="Franklin Gothic Book"/>
        <scheme val="none"/>
      </font>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i/>
        <strike val="0"/>
        <outline val="0"/>
        <shadow val="0"/>
        <u val="none"/>
        <vertAlign val="baseline"/>
        <sz val="11"/>
        <color theme="1"/>
        <name val="Franklin Gothic Book"/>
        <scheme val="none"/>
      </font>
    </dxf>
    <dxf>
      <font>
        <i/>
        <strike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numFmt numFmtId="3" formatCode="#,##0"/>
      <alignment horizontal="center" vertical="center" textRotation="0" indent="0" justifyLastLine="0" shrinkToFit="0" readingOrder="0"/>
    </dxf>
    <dxf>
      <font>
        <strike val="0"/>
        <outline val="0"/>
        <shadow val="0"/>
        <u val="none"/>
        <vertAlign val="baseline"/>
        <sz val="11"/>
        <color theme="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strike val="0"/>
        <outline val="0"/>
        <shadow val="0"/>
        <vertAlign val="baseline"/>
        <sz val="11"/>
        <name val="Franklin Gothic Book"/>
        <scheme val="none"/>
      </font>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fill>
        <patternFill patternType="none">
          <fgColor indexed="64"/>
          <bgColor auto="1"/>
        </patternFill>
      </fill>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EITI Table" defaultPivotStyle="PivotStyleLight16">
    <tableStyle name="EITI Table" pivot="0" count="3" xr9:uid="{00000000-0011-0000-FFFF-FFFF00000000}">
      <tableStyleElement type="headerRow" dxfId="103"/>
      <tableStyleElement type="firstRowStripe" dxfId="102"/>
      <tableStyleElement type="secondRowStripe" dxfId="101"/>
    </tableStyle>
  </tableStyles>
  <colors>
    <mruColors>
      <color rgb="FFF6A70A"/>
      <color rgb="FF1BC2EE"/>
      <color rgb="FF165B89"/>
      <color rgb="FF188FBB"/>
      <color rgb="FF7F7F7F"/>
      <color rgb="FF132856"/>
      <color rgb="FFD9D9D9"/>
      <color rgb="FFEBCB9F"/>
      <color rgb="FF0076A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35615</xdr:rowOff>
    </xdr:to>
    <xdr:pic>
      <xdr:nvPicPr>
        <xdr:cNvPr id="6" name="Picture 5" descr="https://eiti.org/sites/default/files/styles/img-narrow/public/inline/logo_gradient_-_under.png?itok=F8fw0Tyz">
          <a:extLst>
            <a:ext uri="{FF2B5EF4-FFF2-40B4-BE49-F238E27FC236}">
              <a16:creationId xmlns:a16="http://schemas.microsoft.com/office/drawing/2014/main" id="{F7B489AC-8E83-4E0B-9F05-EB553D681E25}"/>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68432" y="0"/>
          <a:ext cx="1736679" cy="10304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7" name="Group 6">
          <a:extLst>
            <a:ext uri="{FF2B5EF4-FFF2-40B4-BE49-F238E27FC236}">
              <a16:creationId xmlns:a16="http://schemas.microsoft.com/office/drawing/2014/main" id="{00862D7A-877F-4045-A40E-ABDEDE7DC440}"/>
            </a:ext>
          </a:extLst>
        </xdr:cNvPr>
        <xdr:cNvGrpSpPr>
          <a:grpSpLocks/>
        </xdr:cNvGrpSpPr>
      </xdr:nvGrpSpPr>
      <xdr:grpSpPr bwMode="auto">
        <a:xfrm>
          <a:off x="266700" y="1009650"/>
          <a:ext cx="12582525" cy="48193"/>
          <a:chOff x="1134" y="1904"/>
          <a:chExt cx="9546" cy="181"/>
        </a:xfrm>
      </xdr:grpSpPr>
      <xdr:sp macro="" textlink="">
        <xdr:nvSpPr>
          <xdr:cNvPr id="9" name="Rectangle 8">
            <a:extLst>
              <a:ext uri="{FF2B5EF4-FFF2-40B4-BE49-F238E27FC236}">
                <a16:creationId xmlns:a16="http://schemas.microsoft.com/office/drawing/2014/main" id="{421D5D26-9911-42D7-A63E-B9CE44EB1CBE}"/>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FD1D18A4-0DE9-451E-A0CB-3D15F9159B80}"/>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4" name="Rectangle 13">
            <a:extLst>
              <a:ext uri="{FF2B5EF4-FFF2-40B4-BE49-F238E27FC236}">
                <a16:creationId xmlns:a16="http://schemas.microsoft.com/office/drawing/2014/main" id="{CBA0876A-765E-4DEE-AF84-376EACB07086}"/>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7EA1CF7C-4BAD-44D8-98E5-07130321E6E1}"/>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5" name="Rectangle 14">
            <a:extLst>
              <a:ext uri="{FF2B5EF4-FFF2-40B4-BE49-F238E27FC236}">
                <a16:creationId xmlns:a16="http://schemas.microsoft.com/office/drawing/2014/main" id="{AC9E5FCF-70A8-4D37-91CC-97936C08C4A1}"/>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6" name="Rectangle 15">
            <a:extLst>
              <a:ext uri="{FF2B5EF4-FFF2-40B4-BE49-F238E27FC236}">
                <a16:creationId xmlns:a16="http://schemas.microsoft.com/office/drawing/2014/main" id="{9540E414-A9AD-40D2-AF5D-E1F917A542E4}"/>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7" name="Rectangle 16">
            <a:extLst>
              <a:ext uri="{FF2B5EF4-FFF2-40B4-BE49-F238E27FC236}">
                <a16:creationId xmlns:a16="http://schemas.microsoft.com/office/drawing/2014/main" id="{5631DA6C-ED1C-41EA-8559-E220AD1F5749}"/>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8" name="Rectangle 17">
            <a:extLst>
              <a:ext uri="{FF2B5EF4-FFF2-40B4-BE49-F238E27FC236}">
                <a16:creationId xmlns:a16="http://schemas.microsoft.com/office/drawing/2014/main" id="{2129CC27-BDBB-4D45-BD8F-81849F15CB12}"/>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xdr:row>
      <xdr:rowOff>180974</xdr:rowOff>
    </xdr:from>
    <xdr:to>
      <xdr:col>14</xdr:col>
      <xdr:colOff>0</xdr:colOff>
      <xdr:row>6</xdr:row>
      <xdr:rowOff>0</xdr:rowOff>
    </xdr:to>
    <xdr:grpSp>
      <xdr:nvGrpSpPr>
        <xdr:cNvPr id="5" name="Group 4">
          <a:extLst>
            <a:ext uri="{FF2B5EF4-FFF2-40B4-BE49-F238E27FC236}">
              <a16:creationId xmlns:a16="http://schemas.microsoft.com/office/drawing/2014/main" id="{9B73E1E8-14D5-4032-BFBF-2C0E51B7CF8D}"/>
            </a:ext>
          </a:extLst>
        </xdr:cNvPr>
        <xdr:cNvGrpSpPr>
          <a:grpSpLocks/>
        </xdr:cNvGrpSpPr>
      </xdr:nvGrpSpPr>
      <xdr:grpSpPr bwMode="auto">
        <a:xfrm>
          <a:off x="171450" y="0"/>
          <a:ext cx="18049875" cy="0"/>
          <a:chOff x="1133" y="1230"/>
          <a:chExt cx="8460" cy="208"/>
        </a:xfrm>
      </xdr:grpSpPr>
      <xdr:sp macro="" textlink="">
        <xdr:nvSpPr>
          <xdr:cNvPr id="6" name="Rektangel 2">
            <a:extLst>
              <a:ext uri="{FF2B5EF4-FFF2-40B4-BE49-F238E27FC236}">
                <a16:creationId xmlns:a16="http://schemas.microsoft.com/office/drawing/2014/main" id="{98E8F3D6-7500-4A83-ADB1-5A3338A665E8}"/>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sp macro="" textlink="">
        <xdr:nvSpPr>
          <xdr:cNvPr id="7" name="Rektangel 3">
            <a:extLst>
              <a:ext uri="{FF2B5EF4-FFF2-40B4-BE49-F238E27FC236}">
                <a16:creationId xmlns:a16="http://schemas.microsoft.com/office/drawing/2014/main" id="{49F7436F-6E45-494D-87AF-7C61A413D25E}"/>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8965</xdr:colOff>
      <xdr:row>32</xdr:row>
      <xdr:rowOff>0</xdr:rowOff>
    </xdr:from>
    <xdr:to>
      <xdr:col>14</xdr:col>
      <xdr:colOff>0</xdr:colOff>
      <xdr:row>73</xdr:row>
      <xdr:rowOff>113260</xdr:rowOff>
    </xdr:to>
    <xdr:pic>
      <xdr:nvPicPr>
        <xdr:cNvPr id="13" name="Picture 12">
          <a:extLst>
            <a:ext uri="{FF2B5EF4-FFF2-40B4-BE49-F238E27FC236}">
              <a16:creationId xmlns:a16="http://schemas.microsoft.com/office/drawing/2014/main" id="{EF5AD3F8-19EE-403C-8653-CF7C887B4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77083" y="5569322"/>
          <a:ext cx="6187888" cy="87742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120650</xdr:rowOff>
    </xdr:to>
    <xdr:sp macro="" textlink="">
      <xdr:nvSpPr>
        <xdr:cNvPr id="8452" name="AutoShape 260">
          <a:extLst>
            <a:ext uri="{FF2B5EF4-FFF2-40B4-BE49-F238E27FC236}">
              <a16:creationId xmlns:a16="http://schemas.microsoft.com/office/drawing/2014/main" id="{496B0B5C-016C-4A77-A957-2A75F9D06302}"/>
            </a:ext>
          </a:extLst>
        </xdr:cNvPr>
        <xdr:cNvSpPr>
          <a:spLocks noChangeAspect="1" noChangeArrowheads="1"/>
        </xdr:cNvSpPr>
      </xdr:nvSpPr>
      <xdr:spPr bwMode="auto">
        <a:xfrm>
          <a:off x="11982450" y="542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120650</xdr:rowOff>
    </xdr:to>
    <xdr:sp macro="" textlink="">
      <xdr:nvSpPr>
        <xdr:cNvPr id="8453" name="AutoShape 261">
          <a:extLst>
            <a:ext uri="{FF2B5EF4-FFF2-40B4-BE49-F238E27FC236}">
              <a16:creationId xmlns:a16="http://schemas.microsoft.com/office/drawing/2014/main" id="{64794F00-83CB-41CC-92ED-418896BD69DA}"/>
            </a:ext>
          </a:extLst>
        </xdr:cNvPr>
        <xdr:cNvSpPr>
          <a:spLocks noChangeAspect="1" noChangeArrowheads="1"/>
        </xdr:cNvSpPr>
      </xdr:nvSpPr>
      <xdr:spPr bwMode="auto">
        <a:xfrm>
          <a:off x="1198245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11</xdr:row>
      <xdr:rowOff>120650</xdr:rowOff>
    </xdr:to>
    <xdr:sp macro="" textlink="">
      <xdr:nvSpPr>
        <xdr:cNvPr id="8454" name="AutoShape 262">
          <a:extLst>
            <a:ext uri="{FF2B5EF4-FFF2-40B4-BE49-F238E27FC236}">
              <a16:creationId xmlns:a16="http://schemas.microsoft.com/office/drawing/2014/main" id="{B292C71B-1E9D-403B-A372-5853D485832E}"/>
            </a:ext>
          </a:extLst>
        </xdr:cNvPr>
        <xdr:cNvSpPr>
          <a:spLocks noChangeAspect="1" noChangeArrowheads="1"/>
        </xdr:cNvSpPr>
      </xdr:nvSpPr>
      <xdr:spPr bwMode="auto">
        <a:xfrm>
          <a:off x="11982450" y="1809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12</xdr:row>
      <xdr:rowOff>120650</xdr:rowOff>
    </xdr:to>
    <xdr:sp macro="" textlink="">
      <xdr:nvSpPr>
        <xdr:cNvPr id="8455" name="AutoShape 263">
          <a:extLst>
            <a:ext uri="{FF2B5EF4-FFF2-40B4-BE49-F238E27FC236}">
              <a16:creationId xmlns:a16="http://schemas.microsoft.com/office/drawing/2014/main" id="{289AA93A-9991-48A0-A373-A229F378FECB}"/>
            </a:ext>
          </a:extLst>
        </xdr:cNvPr>
        <xdr:cNvSpPr>
          <a:spLocks noChangeAspect="1" noChangeArrowheads="1"/>
        </xdr:cNvSpPr>
      </xdr:nvSpPr>
      <xdr:spPr bwMode="auto">
        <a:xfrm>
          <a:off x="11982450" y="1990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15</xdr:row>
      <xdr:rowOff>120650</xdr:rowOff>
    </xdr:to>
    <xdr:sp macro="" textlink="">
      <xdr:nvSpPr>
        <xdr:cNvPr id="8456" name="AutoShape 264">
          <a:extLst>
            <a:ext uri="{FF2B5EF4-FFF2-40B4-BE49-F238E27FC236}">
              <a16:creationId xmlns:a16="http://schemas.microsoft.com/office/drawing/2014/main" id="{EAF65064-8F02-4FA7-A7B5-0C44FF177183}"/>
            </a:ext>
          </a:extLst>
        </xdr:cNvPr>
        <xdr:cNvSpPr>
          <a:spLocks noChangeAspect="1" noChangeArrowheads="1"/>
        </xdr:cNvSpPr>
      </xdr:nvSpPr>
      <xdr:spPr bwMode="auto">
        <a:xfrm>
          <a:off x="11982450" y="253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120650</xdr:rowOff>
    </xdr:to>
    <xdr:sp macro="" textlink="">
      <xdr:nvSpPr>
        <xdr:cNvPr id="8457" name="AutoShape 265">
          <a:extLst>
            <a:ext uri="{FF2B5EF4-FFF2-40B4-BE49-F238E27FC236}">
              <a16:creationId xmlns:a16="http://schemas.microsoft.com/office/drawing/2014/main" id="{A8EC7E47-AED7-47A1-8EBA-1338D705886F}"/>
            </a:ext>
          </a:extLst>
        </xdr:cNvPr>
        <xdr:cNvSpPr>
          <a:spLocks noChangeAspect="1" noChangeArrowheads="1"/>
        </xdr:cNvSpPr>
      </xdr:nvSpPr>
      <xdr:spPr bwMode="auto">
        <a:xfrm>
          <a:off x="11982450" y="5791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120650</xdr:rowOff>
    </xdr:to>
    <xdr:sp macro="" textlink="">
      <xdr:nvSpPr>
        <xdr:cNvPr id="8458" name="AutoShape 266">
          <a:extLst>
            <a:ext uri="{FF2B5EF4-FFF2-40B4-BE49-F238E27FC236}">
              <a16:creationId xmlns:a16="http://schemas.microsoft.com/office/drawing/2014/main" id="{813DB849-148A-4C95-AFF7-CC5535217238}"/>
            </a:ext>
          </a:extLst>
        </xdr:cNvPr>
        <xdr:cNvSpPr>
          <a:spLocks noChangeAspect="1" noChangeArrowheads="1"/>
        </xdr:cNvSpPr>
      </xdr:nvSpPr>
      <xdr:spPr bwMode="auto">
        <a:xfrm>
          <a:off x="11982450" y="597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120650</xdr:rowOff>
    </xdr:to>
    <xdr:sp macro="" textlink="">
      <xdr:nvSpPr>
        <xdr:cNvPr id="8459" name="AutoShape 267">
          <a:extLst>
            <a:ext uri="{FF2B5EF4-FFF2-40B4-BE49-F238E27FC236}">
              <a16:creationId xmlns:a16="http://schemas.microsoft.com/office/drawing/2014/main" id="{399F5770-645E-4974-B8D0-FDA3FC670348}"/>
            </a:ext>
          </a:extLst>
        </xdr:cNvPr>
        <xdr:cNvSpPr>
          <a:spLocks noChangeAspect="1" noChangeArrowheads="1"/>
        </xdr:cNvSpPr>
      </xdr:nvSpPr>
      <xdr:spPr bwMode="auto">
        <a:xfrm>
          <a:off x="11982450" y="6153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120650</xdr:rowOff>
    </xdr:to>
    <xdr:sp macro="" textlink="">
      <xdr:nvSpPr>
        <xdr:cNvPr id="8460" name="AutoShape 268">
          <a:extLst>
            <a:ext uri="{FF2B5EF4-FFF2-40B4-BE49-F238E27FC236}">
              <a16:creationId xmlns:a16="http://schemas.microsoft.com/office/drawing/2014/main" id="{3540829E-FEBF-4B84-8217-9EC53EE657D8}"/>
            </a:ext>
          </a:extLst>
        </xdr:cNvPr>
        <xdr:cNvSpPr>
          <a:spLocks noChangeAspect="1" noChangeArrowheads="1"/>
        </xdr:cNvSpPr>
      </xdr:nvSpPr>
      <xdr:spPr bwMode="auto">
        <a:xfrm>
          <a:off x="11982450" y="723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120650</xdr:rowOff>
    </xdr:to>
    <xdr:sp macro="" textlink="">
      <xdr:nvSpPr>
        <xdr:cNvPr id="8461" name="AutoShape 269">
          <a:extLst>
            <a:ext uri="{FF2B5EF4-FFF2-40B4-BE49-F238E27FC236}">
              <a16:creationId xmlns:a16="http://schemas.microsoft.com/office/drawing/2014/main" id="{A78A90D2-195B-4FBD-AF60-C3B086559529}"/>
            </a:ext>
          </a:extLst>
        </xdr:cNvPr>
        <xdr:cNvSpPr>
          <a:spLocks noChangeAspect="1" noChangeArrowheads="1"/>
        </xdr:cNvSpPr>
      </xdr:nvSpPr>
      <xdr:spPr bwMode="auto">
        <a:xfrm>
          <a:off x="11982450" y="959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120650</xdr:rowOff>
    </xdr:to>
    <xdr:sp macro="" textlink="">
      <xdr:nvSpPr>
        <xdr:cNvPr id="8462" name="AutoShape 270">
          <a:extLst>
            <a:ext uri="{FF2B5EF4-FFF2-40B4-BE49-F238E27FC236}">
              <a16:creationId xmlns:a16="http://schemas.microsoft.com/office/drawing/2014/main" id="{2E200D32-A97A-4153-8CCC-04937B2E2688}"/>
            </a:ext>
          </a:extLst>
        </xdr:cNvPr>
        <xdr:cNvSpPr>
          <a:spLocks noChangeAspect="1" noChangeArrowheads="1"/>
        </xdr:cNvSpPr>
      </xdr:nvSpPr>
      <xdr:spPr bwMode="auto">
        <a:xfrm>
          <a:off x="11982450" y="1212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120650</xdr:rowOff>
    </xdr:to>
    <xdr:sp macro="" textlink="">
      <xdr:nvSpPr>
        <xdr:cNvPr id="8463" name="AutoShape 271">
          <a:extLst>
            <a:ext uri="{FF2B5EF4-FFF2-40B4-BE49-F238E27FC236}">
              <a16:creationId xmlns:a16="http://schemas.microsoft.com/office/drawing/2014/main" id="{B012AC0A-BE7D-45C6-9293-6FAD1D2EF2C9}"/>
            </a:ext>
          </a:extLst>
        </xdr:cNvPr>
        <xdr:cNvSpPr>
          <a:spLocks noChangeAspect="1" noChangeArrowheads="1"/>
        </xdr:cNvSpPr>
      </xdr:nvSpPr>
      <xdr:spPr bwMode="auto">
        <a:xfrm>
          <a:off x="11982450" y="1248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120650</xdr:rowOff>
    </xdr:to>
    <xdr:sp macro="" textlink="">
      <xdr:nvSpPr>
        <xdr:cNvPr id="8464" name="AutoShape 272">
          <a:extLst>
            <a:ext uri="{FF2B5EF4-FFF2-40B4-BE49-F238E27FC236}">
              <a16:creationId xmlns:a16="http://schemas.microsoft.com/office/drawing/2014/main" id="{F30DB2BC-2787-4312-9085-801DB8B5B4BA}"/>
            </a:ext>
          </a:extLst>
        </xdr:cNvPr>
        <xdr:cNvSpPr>
          <a:spLocks noChangeAspect="1" noChangeArrowheads="1"/>
        </xdr:cNvSpPr>
      </xdr:nvSpPr>
      <xdr:spPr bwMode="auto">
        <a:xfrm>
          <a:off x="11982450" y="1429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120650</xdr:rowOff>
    </xdr:to>
    <xdr:sp macro="" textlink="">
      <xdr:nvSpPr>
        <xdr:cNvPr id="8465" name="AutoShape 273">
          <a:extLst>
            <a:ext uri="{FF2B5EF4-FFF2-40B4-BE49-F238E27FC236}">
              <a16:creationId xmlns:a16="http://schemas.microsoft.com/office/drawing/2014/main" id="{471C0C8A-69A5-4E91-9DC3-D55BFBEF61A2}"/>
            </a:ext>
          </a:extLst>
        </xdr:cNvPr>
        <xdr:cNvSpPr>
          <a:spLocks noChangeAspect="1" noChangeArrowheads="1"/>
        </xdr:cNvSpPr>
      </xdr:nvSpPr>
      <xdr:spPr bwMode="auto">
        <a:xfrm>
          <a:off x="11982450" y="1538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120650</xdr:rowOff>
    </xdr:to>
    <xdr:sp macro="" textlink="">
      <xdr:nvSpPr>
        <xdr:cNvPr id="8466" name="AutoShape 274">
          <a:extLst>
            <a:ext uri="{FF2B5EF4-FFF2-40B4-BE49-F238E27FC236}">
              <a16:creationId xmlns:a16="http://schemas.microsoft.com/office/drawing/2014/main" id="{6DC417FC-BE73-48EB-9780-E05F0BE7098F}"/>
            </a:ext>
          </a:extLst>
        </xdr:cNvPr>
        <xdr:cNvSpPr>
          <a:spLocks noChangeAspect="1" noChangeArrowheads="1"/>
        </xdr:cNvSpPr>
      </xdr:nvSpPr>
      <xdr:spPr bwMode="auto">
        <a:xfrm>
          <a:off x="11982450" y="15563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120650</xdr:rowOff>
    </xdr:to>
    <xdr:sp macro="" textlink="">
      <xdr:nvSpPr>
        <xdr:cNvPr id="8467" name="AutoShape 275">
          <a:extLst>
            <a:ext uri="{FF2B5EF4-FFF2-40B4-BE49-F238E27FC236}">
              <a16:creationId xmlns:a16="http://schemas.microsoft.com/office/drawing/2014/main" id="{A4101640-AE25-4E61-AF4D-E27EEC8404C7}"/>
            </a:ext>
          </a:extLst>
        </xdr:cNvPr>
        <xdr:cNvSpPr>
          <a:spLocks noChangeAspect="1" noChangeArrowheads="1"/>
        </xdr:cNvSpPr>
      </xdr:nvSpPr>
      <xdr:spPr bwMode="auto">
        <a:xfrm>
          <a:off x="11982450" y="17554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120650</xdr:rowOff>
    </xdr:to>
    <xdr:sp macro="" textlink="">
      <xdr:nvSpPr>
        <xdr:cNvPr id="8468" name="AutoShape 276">
          <a:extLst>
            <a:ext uri="{FF2B5EF4-FFF2-40B4-BE49-F238E27FC236}">
              <a16:creationId xmlns:a16="http://schemas.microsoft.com/office/drawing/2014/main" id="{73528F53-D73B-4D02-BE3C-0A2A88ADB061}"/>
            </a:ext>
          </a:extLst>
        </xdr:cNvPr>
        <xdr:cNvSpPr>
          <a:spLocks noChangeAspect="1" noChangeArrowheads="1"/>
        </xdr:cNvSpPr>
      </xdr:nvSpPr>
      <xdr:spPr bwMode="auto">
        <a:xfrm>
          <a:off x="11982450" y="19545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120650</xdr:rowOff>
    </xdr:to>
    <xdr:sp macro="" textlink="">
      <xdr:nvSpPr>
        <xdr:cNvPr id="8469" name="AutoShape 277">
          <a:extLst>
            <a:ext uri="{FF2B5EF4-FFF2-40B4-BE49-F238E27FC236}">
              <a16:creationId xmlns:a16="http://schemas.microsoft.com/office/drawing/2014/main" id="{D3019745-D5D9-470F-9E52-135D5B74DAAF}"/>
            </a:ext>
          </a:extLst>
        </xdr:cNvPr>
        <xdr:cNvSpPr>
          <a:spLocks noChangeAspect="1" noChangeArrowheads="1"/>
        </xdr:cNvSpPr>
      </xdr:nvSpPr>
      <xdr:spPr bwMode="auto">
        <a:xfrm>
          <a:off x="11982450" y="2244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0000000}" name="Companies" displayName="Companies" ref="B31:I122" totalsRowShown="0" headerRowDxfId="100" dataDxfId="99" tableBorderDxfId="98" headerRowCellStyle="Normal 2">
  <autoFilter ref="B31:I122" xr:uid="{00000000-0009-0000-0100-000009000000}"/>
  <tableColumns count="8">
    <tableColumn id="1" xr3:uid="{00000000-0010-0000-0000-000001000000}" name="Full company name" dataDxfId="97"/>
    <tableColumn id="7" xr3:uid="{00000000-0010-0000-0000-000007000000}" name="Company type" dataDxfId="96" dataCellStyle="Normal 2"/>
    <tableColumn id="2" xr3:uid="{00000000-0010-0000-0000-000002000000}" name="Company ID number" dataDxfId="95"/>
    <tableColumn id="5" xr3:uid="{00000000-0010-0000-0000-000005000000}" name="Sector" dataDxfId="94" dataCellStyle="Normal 2"/>
    <tableColumn id="3" xr3:uid="{00000000-0010-0000-0000-000003000000}" name="Commodities (comma-seperated)" dataDxfId="93" dataCellStyle="Normal 2"/>
    <tableColumn id="4" xr3:uid="{00000000-0010-0000-0000-000004000000}" name="Stock exchange listing or company website " dataDxfId="92" dataCellStyle="Comma"/>
    <tableColumn id="8" xr3:uid="{00000000-0010-0000-0000-000008000000}" name="Audited financial statement (or balance sheet, cash flows, profit/loss statement if unavailable)" dataDxfId="91" dataCellStyle="Comma"/>
    <tableColumn id="6" xr3:uid="{00000000-0010-0000-0000-000006000000}" name="Payments to Governments Report" dataDxfId="90" dataCellStyle="Comma"/>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9000000}" name="Table5_Commodities_list" displayName="Table5_Commodities_list" ref="N2:P73" totalsRowShown="0" headerRowDxfId="21">
  <autoFilter ref="N2:P73" xr:uid="{00000000-0009-0000-0100-000005000000}"/>
  <sortState xmlns:xlrd2="http://schemas.microsoft.com/office/spreadsheetml/2017/richdata2" ref="N3:P72">
    <sortCondition ref="N2:N72"/>
  </sortState>
  <tableColumns count="3">
    <tableColumn id="1" xr3:uid="{00000000-0010-0000-0900-000001000000}" name="HS ProductCode" dataDxfId="20"/>
    <tableColumn id="2" xr3:uid="{00000000-0010-0000-0900-000002000000}" name="HS Product Description" dataDxfId="19"/>
    <tableColumn id="3" xr3:uid="{00000000-0010-0000-0900-000003000000}" name="HS Product Description w volume" dataDxfId="18"/>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A000000}" name="Table6_GFS_codes_classification" displayName="Table6_GFS_codes_classification" ref="S2:Y30" totalsRowShown="0" headerRowDxfId="17" dataDxfId="16">
  <autoFilter ref="S2:Y30" xr:uid="{00000000-0009-0000-0100-000007000000}"/>
  <tableColumns count="7">
    <tableColumn id="4" xr3:uid="{00000000-0010-0000-0A00-000004000000}" name="Combined" dataDxfId="15"/>
    <tableColumn id="1" xr3:uid="{00000000-0010-0000-0A00-000001000000}" name="GFS description" dataDxfId="14"/>
    <tableColumn id="2" xr3:uid="{00000000-0010-0000-0A00-000002000000}" name="GFS Code" dataDxfId="13"/>
    <tableColumn id="5" xr3:uid="{00000000-0010-0000-0A00-000005000000}" name="GFS Level 1" dataDxfId="12"/>
    <tableColumn id="6" xr3:uid="{00000000-0010-0000-0A00-000006000000}" name="GFS Level 2" dataDxfId="11"/>
    <tableColumn id="7" xr3:uid="{00000000-0010-0000-0A00-000007000000}" name="GFS Level 3" dataDxfId="10"/>
    <tableColumn id="8" xr3:uid="{00000000-0010-0000-0A00-000008000000}" name="GFS Level 4" dataDxfId="9"/>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B000000}" name="Table7_sectors" displayName="Table7_sectors" ref="AA2:AA9" totalsRowShown="0" headerRowDxfId="8" dataDxfId="7">
  <autoFilter ref="AA2:AA9" xr:uid="{00000000-0009-0000-0100-000008000000}"/>
  <tableColumns count="1">
    <tableColumn id="1" xr3:uid="{00000000-0010-0000-0B00-000001000000}" name="Sector(s)" dataDxfId="6"/>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C000000}" name="Table12" displayName="Table12" ref="AC2:AC8" totalsRowShown="0" headerRowDxfId="5" dataDxfId="4">
  <autoFilter ref="AC2:AC8" xr:uid="{00000000-0009-0000-0100-00000C000000}"/>
  <tableColumns count="1">
    <tableColumn id="1" xr3:uid="{00000000-0010-0000-0C00-000001000000}" name="Project phases" dataDxfId="3"/>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D000000}" name="Government_entity_type" displayName="Government_entity_type" ref="AE2:AE7" totalsRowShown="0" headerRowDxfId="2" dataDxfId="1">
  <autoFilter ref="AE2:AE7" xr:uid="{00000000-0009-0000-0100-00000D000000}"/>
  <tableColumns count="1">
    <tableColumn id="1" xr3:uid="{00000000-0010-0000-0D00-000001000000}" name="&lt; Agency type &gt;" dataDxfId="0"/>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1000000}" name="Government_agencies" displayName="Government_agencies" ref="B14:E25" totalsRowShown="0" headerRowDxfId="89" dataDxfId="88" tableBorderDxfId="87" headerRowCellStyle="Normal 2">
  <autoFilter ref="B14:E25" xr:uid="{00000000-0009-0000-0100-00000B000000}"/>
  <tableColumns count="4">
    <tableColumn id="1" xr3:uid="{00000000-0010-0000-0100-000001000000}" name="Full name of agency" dataDxfId="86"/>
    <tableColumn id="4" xr3:uid="{00000000-0010-0000-0100-000004000000}" name="Agency type" dataDxfId="85" dataCellStyle="Normal 2"/>
    <tableColumn id="2" xr3:uid="{00000000-0010-0000-0100-000002000000}" name="ID number (if applicable)" dataDxfId="84"/>
    <tableColumn id="3" xr3:uid="{00000000-0010-0000-0100-000003000000}" name="Total reported" dataDxfId="83" dataCellStyle="Comma">
      <calculatedColumnFormula>SUMIF(Government_revenues_table[Government entity],Government_agencies[[#This Row],[Full name of agency]],Government_revenues_table[Revenue value])</calculatedColumnFormula>
    </tableColumn>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2000000}" name="Companies15" displayName="Companies15" ref="B125:J225" totalsRowShown="0" headerRowDxfId="82" dataDxfId="81" tableBorderDxfId="80" headerRowCellStyle="Normal 2">
  <autoFilter ref="B125:J225" xr:uid="{00000000-0009-0000-0100-00000E000000}"/>
  <tableColumns count="9">
    <tableColumn id="1" xr3:uid="{00000000-0010-0000-0200-000001000000}" name="Full project name" dataDxfId="79"/>
    <tableColumn id="2" xr3:uid="{00000000-0010-0000-0200-000002000000}" name="Legal agreement reference number(s): contract, licence, lease, concession, …" dataDxfId="78"/>
    <tableColumn id="3" xr3:uid="{00000000-0010-0000-0200-000003000000}" name="Affiliated companies, start with Operator" dataDxfId="77"/>
    <tableColumn id="5" xr3:uid="{00000000-0010-0000-0200-000005000000}" name="Commodities (one commodity/row)" dataDxfId="76" dataCellStyle="Normal 2"/>
    <tableColumn id="6" xr3:uid="{00000000-0010-0000-0200-000006000000}" name="Status" dataDxfId="75"/>
    <tableColumn id="7" xr3:uid="{00000000-0010-0000-0200-000007000000}" name="Production (volume)" dataDxfId="74" dataCellStyle="Comma"/>
    <tableColumn id="8" xr3:uid="{00000000-0010-0000-0200-000008000000}" name="Unit" dataDxfId="73"/>
    <tableColumn id="9" xr3:uid="{00000000-0010-0000-0200-000009000000}" name="Production (value)" dataDxfId="72" dataCellStyle="Normal 2"/>
    <tableColumn id="10" xr3:uid="{00000000-0010-0000-0200-00000A000000}" name="Currency" dataDxfId="71"/>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Government_revenues_table" displayName="Government_revenues_table" ref="B21:K32" totalsRowShown="0" headerRowDxfId="70" dataDxfId="69">
  <autoFilter ref="B21:K32" xr:uid="{00000000-0009-0000-0100-000006000000}"/>
  <tableColumns count="10">
    <tableColumn id="8" xr3:uid="{00000000-0010-0000-0300-000008000000}" name="GFS Level 1" dataDxfId="68" dataCellStyle="Explanatory Text">
      <calculatedColumnFormula>IFERROR(VLOOKUP(Government_revenues_table[[#This Row],[GFS Classification]],Table6_GFS_codes_classification[],COLUMNS($F:F)+3,FALSE),"Do not enter data")</calculatedColumnFormula>
    </tableColumn>
    <tableColumn id="9" xr3:uid="{00000000-0010-0000-0300-000009000000}" name="GFS Level 2" dataDxfId="67" dataCellStyle="Explanatory Text">
      <calculatedColumnFormula>IFERROR(VLOOKUP(Government_revenues_table[[#This Row],[GFS Classification]],Table6_GFS_codes_classification[],COLUMNS($F:G)+3,FALSE),"Do not enter data")</calculatedColumnFormula>
    </tableColumn>
    <tableColumn id="10" xr3:uid="{00000000-0010-0000-0300-00000A000000}" name="GFS Level 3" dataDxfId="66" dataCellStyle="Explanatory Text">
      <calculatedColumnFormula>IFERROR(VLOOKUP(Government_revenues_table[[#This Row],[GFS Classification]],Table6_GFS_codes_classification[],COLUMNS($F:H)+3,FALSE),"Do not enter data")</calculatedColumnFormula>
    </tableColumn>
    <tableColumn id="7" xr3:uid="{00000000-0010-0000-0300-000007000000}" name="GFS Level 4" dataDxfId="65" dataCellStyle="Explanatory Text">
      <calculatedColumnFormula>IFERROR(VLOOKUP(Government_revenues_table[[#This Row],[GFS Classification]],Table6_GFS_codes_classification[],COLUMNS($F:I)+3,FALSE),"Do not enter data")</calculatedColumnFormula>
    </tableColumn>
    <tableColumn id="1" xr3:uid="{00000000-0010-0000-0300-000001000000}" name="GFS Classification" dataDxfId="64"/>
    <tableColumn id="11" xr3:uid="{00000000-0010-0000-0300-00000B000000}" name="Sector" dataDxfId="63"/>
    <tableColumn id="3" xr3:uid="{00000000-0010-0000-0300-000003000000}" name="Revenue stream name" dataDxfId="62"/>
    <tableColumn id="4" xr3:uid="{00000000-0010-0000-0300-000004000000}" name="Government entity" dataDxfId="61"/>
    <tableColumn id="5" xr3:uid="{00000000-0010-0000-0300-000005000000}" name="Revenue value" dataDxfId="60" dataCellStyle="Comma"/>
    <tableColumn id="2" xr3:uid="{00000000-0010-0000-0300-000002000000}" name="Currency" dataDxfId="59"/>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4000000}" name="Table10" displayName="Table10" ref="B14:N99" totalsRowShown="0" headerRowDxfId="58" dataDxfId="57">
  <autoFilter ref="B14:N99" xr:uid="{00000000-0009-0000-0100-00000A000000}"/>
  <tableColumns count="13">
    <tableColumn id="7" xr3:uid="{00000000-0010-0000-0400-000007000000}" name="Sector" dataDxfId="56">
      <calculatedColumnFormula>VLOOKUP(C15,Companies[],3,FALSE)</calculatedColumnFormula>
    </tableColumn>
    <tableColumn id="1" xr3:uid="{00000000-0010-0000-0400-000001000000}" name="Company" dataDxfId="55"/>
    <tableColumn id="3" xr3:uid="{00000000-0010-0000-0400-000003000000}" name="Government entity" dataDxfId="54"/>
    <tableColumn id="4" xr3:uid="{00000000-0010-0000-0400-000004000000}" name="Revenue stream name" dataDxfId="53"/>
    <tableColumn id="5" xr3:uid="{00000000-0010-0000-0400-000005000000}" name="Levied on project (Y/N)" dataDxfId="52"/>
    <tableColumn id="6" xr3:uid="{00000000-0010-0000-0400-000006000000}" name="Reported by project (Y/N)" dataDxfId="51" dataCellStyle="Comma"/>
    <tableColumn id="2" xr3:uid="{00000000-0010-0000-0400-000002000000}" name="Project name" dataDxfId="50"/>
    <tableColumn id="13" xr3:uid="{00000000-0010-0000-0400-00000D000000}" name="Reporting currency" dataDxfId="49"/>
    <tableColumn id="14" xr3:uid="{00000000-0010-0000-0400-00000E000000}" name="Revenue value" dataDxfId="48" dataCellStyle="Comma"/>
    <tableColumn id="18" xr3:uid="{00000000-0010-0000-0400-000012000000}" name="Payment made in-kind (Y/N)" dataDxfId="47"/>
    <tableColumn id="8" xr3:uid="{00000000-0010-0000-0400-000008000000}" name="In-kind volume (if applicable)" dataDxfId="46"/>
    <tableColumn id="9" xr3:uid="{00000000-0010-0000-0400-000009000000}" name="Unit (if applicable)" dataDxfId="45"/>
    <tableColumn id="10" xr3:uid="{00000000-0010-0000-0400-00000A000000}" name="Comments" dataDxfId="44"/>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5000000}" name="Table1_Country_codes_and_currencies" displayName="Table1_Country_codes_and_currencies" ref="A2:G246" totalsRowShown="0" headerRowDxfId="43" dataDxfId="42">
  <autoFilter ref="A2:G246" xr:uid="{00000000-0009-0000-0100-000001000000}"/>
  <sortState xmlns:xlrd2="http://schemas.microsoft.com/office/spreadsheetml/2017/richdata2" ref="A3:G246">
    <sortCondition ref="A2:A246"/>
  </sortState>
  <tableColumns count="7">
    <tableColumn id="1" xr3:uid="{00000000-0010-0000-0500-000001000000}" name="Country or Area name" dataDxfId="41"/>
    <tableColumn id="2" xr3:uid="{00000000-0010-0000-0500-000002000000}" name="ISO Alpha-2 Code" dataDxfId="40"/>
    <tableColumn id="3" xr3:uid="{00000000-0010-0000-0500-000003000000}" name="ISO Alpha-3 Code" dataDxfId="39"/>
    <tableColumn id="4" xr3:uid="{00000000-0010-0000-0500-000004000000}" name="ISO Numeric Code (UN M49)" dataDxfId="38"/>
    <tableColumn id="5" xr3:uid="{00000000-0010-0000-0500-000005000000}" name="Currency code (ISO-4217)" dataDxfId="37"/>
    <tableColumn id="6" xr3:uid="{00000000-0010-0000-0500-000006000000}" name="Currency code num (ISO-4217)" dataDxfId="36"/>
    <tableColumn id="7" xr3:uid="{00000000-0010-0000-0500-000007000000}" name="Currency" dataDxfId="35"/>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6000000}" name="Table2_Simple_options" displayName="Table2_Simple_options" ref="I2:I7" totalsRowShown="0" headerRowDxfId="34" dataDxfId="33">
  <autoFilter ref="I2:I7" xr:uid="{00000000-0009-0000-0100-000002000000}"/>
  <tableColumns count="1">
    <tableColumn id="1" xr3:uid="{00000000-0010-0000-0600-000001000000}" name="List" dataDxfId="32"/>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7000000}" name="Table4_Currency_code_list" displayName="Table4_Currency_code_list" ref="I10:K168" totalsRowShown="0" headerRowDxfId="31" dataDxfId="30" headerRowBorderDxfId="28" tableBorderDxfId="29">
  <autoFilter ref="I10:K168" xr:uid="{00000000-0009-0000-0100-000004000000}"/>
  <tableColumns count="3">
    <tableColumn id="1" xr3:uid="{00000000-0010-0000-0700-000001000000}" name="Currency code (ISO-4217)" dataDxfId="27"/>
    <tableColumn id="2" xr3:uid="{00000000-0010-0000-0700-000002000000}" name="Currency code num (ISO-4217)" dataDxfId="26"/>
    <tableColumn id="3" xr3:uid="{00000000-0010-0000-0700-000003000000}" name="Currency" dataDxfId="25"/>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8000000}" name="Table3_Reporting_options" displayName="Table3_Reporting_options" ref="K2:K7" totalsRowShown="0" headerRowDxfId="24" dataDxfId="23">
  <autoFilter ref="K2:K7" xr:uid="{00000000-0009-0000-0100-000003000000}"/>
  <tableColumns count="1">
    <tableColumn id="1" xr3:uid="{00000000-0010-0000-0800-000001000000}" name="List" dataDxfId="22"/>
  </tableColumns>
  <tableStyleInfo name="EITI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printerSettings" Target="../printerSettings/printerSettings1.bin"/><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hyperlink" Target="mailto:data@eiti.org?subject=Summary%20data%20feedback" TargetMode="External"/><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https://eiti.org/summary-data-template"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 Id="rId1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hyperlink" Target="http://ieiti.org.iq/ar/details/837/%D8%B3%D9%8A%D8%A7%D8%B3%D8%A9-%D8%A7%D9%84%D8%A8%D9%8A%D8%A7%D9%86%D8%A7%D8%AA-%D8%A7%D9%84%D9%85%D9%81%D8%AA%D9%88%D8%AD%D8%A9-1557389801" TargetMode="External"/><Relationship Id="rId3" Type="http://schemas.openxmlformats.org/officeDocument/2006/relationships/hyperlink" Target="mailto:data@eiti.org" TargetMode="External"/><Relationship Id="rId7" Type="http://schemas.openxmlformats.org/officeDocument/2006/relationships/hyperlink" Target="https://ieiti.org.iq/ar/listing/reports-and-publications/annual-report" TargetMode="External"/><Relationship Id="rId2" Type="http://schemas.openxmlformats.org/officeDocument/2006/relationships/hyperlink" Target="https://eiti.org/document/standard" TargetMode="External"/><Relationship Id="rId1" Type="http://schemas.openxmlformats.org/officeDocument/2006/relationships/hyperlink" Target="https://en.wikipedia.org/wiki/ISO_4217" TargetMode="External"/><Relationship Id="rId6" Type="http://schemas.openxmlformats.org/officeDocument/2006/relationships/hyperlink" Target="https://ieiti.org.iq/ar/listing/reports-and-publications/annual-report" TargetMode="External"/><Relationship Id="rId5" Type="http://schemas.openxmlformats.org/officeDocument/2006/relationships/hyperlink" Target="mailto:haitham.elboukhary@ggi-davinci.com" TargetMode="External"/><Relationship Id="rId10" Type="http://schemas.openxmlformats.org/officeDocument/2006/relationships/printerSettings" Target="../printerSettings/printerSettings2.bin"/><Relationship Id="rId4" Type="http://schemas.openxmlformats.org/officeDocument/2006/relationships/hyperlink" Target="https://eiti.org/document/standard" TargetMode="External"/><Relationship Id="rId9" Type="http://schemas.openxmlformats.org/officeDocument/2006/relationships/hyperlink" Target="https://ieiti.org.iq/ar/details/1235/2019-2020-annual-reports-appendices"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eiti.org/document/standard" TargetMode="External"/><Relationship Id="rId13" Type="http://schemas.openxmlformats.org/officeDocument/2006/relationships/hyperlink" Target="https://eiti.org/document/standard" TargetMode="External"/><Relationship Id="rId18" Type="http://schemas.openxmlformats.org/officeDocument/2006/relationships/hyperlink" Target="https://eiti.org/document/standard" TargetMode="External"/><Relationship Id="rId26" Type="http://schemas.openxmlformats.org/officeDocument/2006/relationships/hyperlink" Target="https://eiti.org/summary-data-template" TargetMode="External"/><Relationship Id="rId3" Type="http://schemas.openxmlformats.org/officeDocument/2006/relationships/hyperlink" Target="https://eiti.org/document/standard" TargetMode="External"/><Relationship Id="rId21" Type="http://schemas.openxmlformats.org/officeDocument/2006/relationships/hyperlink" Target="https://eiti.org/document/standard" TargetMode="External"/><Relationship Id="rId7" Type="http://schemas.openxmlformats.org/officeDocument/2006/relationships/hyperlink" Target="https://unstats.un.org/unsd/tradekb/Knowledgebase/50018/Harmonized-Commodity-Description-and-Coding-Systems-HS" TargetMode="External"/><Relationship Id="rId12" Type="http://schemas.openxmlformats.org/officeDocument/2006/relationships/hyperlink" Target="https://eiti.org/document/standard" TargetMode="External"/><Relationship Id="rId17" Type="http://schemas.openxmlformats.org/officeDocument/2006/relationships/hyperlink" Target="https://eiti.org/document/standard" TargetMode="External"/><Relationship Id="rId25" Type="http://schemas.openxmlformats.org/officeDocument/2006/relationships/hyperlink" Target="mailto:data@eiti.org" TargetMode="External"/><Relationship Id="rId2" Type="http://schemas.openxmlformats.org/officeDocument/2006/relationships/hyperlink" Target="https://eiti.org/document/standard" TargetMode="External"/><Relationship Id="rId16" Type="http://schemas.openxmlformats.org/officeDocument/2006/relationships/hyperlink" Target="https://eiti.org/document/standard" TargetMode="External"/><Relationship Id="rId20" Type="http://schemas.openxmlformats.org/officeDocument/2006/relationships/hyperlink" Target="https://eiti.org/document/standard" TargetMode="External"/><Relationship Id="rId29" Type="http://schemas.openxmlformats.org/officeDocument/2006/relationships/hyperlink" Target="http://www.ieiti.org.iq/ar/listing/reports-and-publications/final-accounts" TargetMode="External"/><Relationship Id="rId1" Type="http://schemas.openxmlformats.org/officeDocument/2006/relationships/hyperlink" Target="https://eiti.org/document/standard" TargetMode="External"/><Relationship Id="rId6" Type="http://schemas.openxmlformats.org/officeDocument/2006/relationships/hyperlink" Target="https://eiti.org/document/standard" TargetMode="External"/><Relationship Id="rId11" Type="http://schemas.openxmlformats.org/officeDocument/2006/relationships/hyperlink" Target="https://eiti.org/document/standard" TargetMode="External"/><Relationship Id="rId24" Type="http://schemas.openxmlformats.org/officeDocument/2006/relationships/hyperlink" Target="https://unstats.un.org/unsd/nationalaccount/sna2008.asp" TargetMode="External"/><Relationship Id="rId32" Type="http://schemas.openxmlformats.org/officeDocument/2006/relationships/printerSettings" Target="../printerSettings/printerSettings3.bin"/><Relationship Id="rId5" Type="http://schemas.openxmlformats.org/officeDocument/2006/relationships/hyperlink" Target="https://eiti.org/document/standard" TargetMode="External"/><Relationship Id="rId15" Type="http://schemas.openxmlformats.org/officeDocument/2006/relationships/hyperlink" Target="https://eiti.org/document/standard" TargetMode="External"/><Relationship Id="rId23" Type="http://schemas.openxmlformats.org/officeDocument/2006/relationships/hyperlink" Target="https://eiti.org/document/standard" TargetMode="External"/><Relationship Id="rId28" Type="http://schemas.openxmlformats.org/officeDocument/2006/relationships/hyperlink" Target="https://eiti.org/document/standard" TargetMode="External"/><Relationship Id="rId10" Type="http://schemas.openxmlformats.org/officeDocument/2006/relationships/hyperlink" Target="https://eiti.org/document/standard" TargetMode="External"/><Relationship Id="rId19" Type="http://schemas.openxmlformats.org/officeDocument/2006/relationships/hyperlink" Target="https://eiti.org/document/standard" TargetMode="External"/><Relationship Id="rId31" Type="http://schemas.openxmlformats.org/officeDocument/2006/relationships/hyperlink" Target="https://somooil.gov.iq/" TargetMode="External"/><Relationship Id="rId4" Type="http://schemas.openxmlformats.org/officeDocument/2006/relationships/hyperlink" Target="https://eiti.org/document/standard" TargetMode="External"/><Relationship Id="rId9" Type="http://schemas.openxmlformats.org/officeDocument/2006/relationships/hyperlink" Target="https://eiti.org/document/standard" TargetMode="External"/><Relationship Id="rId14" Type="http://schemas.openxmlformats.org/officeDocument/2006/relationships/hyperlink" Target="https://eiti.org/document/standard" TargetMode="External"/><Relationship Id="rId22" Type="http://schemas.openxmlformats.org/officeDocument/2006/relationships/hyperlink" Target="https://eiti.org/document/standard" TargetMode="External"/><Relationship Id="rId27" Type="http://schemas.openxmlformats.org/officeDocument/2006/relationships/hyperlink" Target="https://eiti.org/document/standard" TargetMode="External"/><Relationship Id="rId30" Type="http://schemas.openxmlformats.org/officeDocument/2006/relationships/hyperlink" Target="https://oil.gov.iq/?page=192"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eiti.org/summary-data-template" TargetMode="External"/><Relationship Id="rId7" Type="http://schemas.openxmlformats.org/officeDocument/2006/relationships/table" Target="../tables/table3.xml"/><Relationship Id="rId2" Type="http://schemas.openxmlformats.org/officeDocument/2006/relationships/hyperlink" Target="mailto:data@eiti.org" TargetMode="External"/><Relationship Id="rId1" Type="http://schemas.openxmlformats.org/officeDocument/2006/relationships/hyperlink" Target="mailto:data@eiti.org" TargetMode="External"/><Relationship Id="rId6" Type="http://schemas.openxmlformats.org/officeDocument/2006/relationships/table" Target="../tables/table2.xml"/><Relationship Id="rId5" Type="http://schemas.openxmlformats.org/officeDocument/2006/relationships/table" Target="../tables/table1.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mailto:data@eiti.org" TargetMode="External"/><Relationship Id="rId7" Type="http://schemas.openxmlformats.org/officeDocument/2006/relationships/table" Target="../tables/table4.xml"/><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drawing" Target="../drawings/drawing2.xml"/><Relationship Id="rId5" Type="http://schemas.openxmlformats.org/officeDocument/2006/relationships/printerSettings" Target="../printerSettings/printerSettings5.bin"/><Relationship Id="rId4" Type="http://schemas.openxmlformats.org/officeDocument/2006/relationships/hyperlink" Target="https://eiti.org/summary-data-template"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4" Type="http://schemas.openxmlformats.org/officeDocument/2006/relationships/table" Target="../tables/table5.xm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G57"/>
  <sheetViews>
    <sheetView showGridLines="0" zoomScale="90" zoomScaleNormal="90" workbookViewId="0">
      <selection activeCell="G4" sqref="G4"/>
    </sheetView>
  </sheetViews>
  <sheetFormatPr defaultColWidth="4" defaultRowHeight="24" customHeight="1"/>
  <cols>
    <col min="1" max="1" width="4" style="17"/>
    <col min="2" max="2" width="4" style="17" hidden="1" customWidth="1"/>
    <col min="3" max="3" width="76.42578125" style="17" customWidth="1"/>
    <col min="4" max="4" width="2.85546875" style="17" customWidth="1"/>
    <col min="5" max="5" width="56.140625" style="17" customWidth="1"/>
    <col min="6" max="6" width="2.85546875" style="17" customWidth="1"/>
    <col min="7" max="7" width="50.42578125" style="17" customWidth="1"/>
    <col min="8" max="16384" width="4" style="17"/>
  </cols>
  <sheetData>
    <row r="1" spans="2:7" ht="15.75" customHeight="1">
      <c r="B1" s="199"/>
      <c r="C1" s="18"/>
      <c r="D1" s="199"/>
      <c r="E1" s="199"/>
      <c r="F1" s="199"/>
      <c r="G1" s="199"/>
    </row>
    <row r="2" spans="2:7" ht="15">
      <c r="B2" s="199"/>
      <c r="C2" s="199"/>
      <c r="D2" s="199"/>
      <c r="E2" s="199"/>
      <c r="F2" s="199"/>
      <c r="G2" s="199"/>
    </row>
    <row r="3" spans="2:7" ht="15">
      <c r="B3" s="199"/>
      <c r="C3" s="199"/>
      <c r="D3" s="199"/>
      <c r="E3" s="200"/>
      <c r="F3" s="199"/>
      <c r="G3" s="200"/>
    </row>
    <row r="4" spans="2:7" ht="15">
      <c r="B4" s="199"/>
      <c r="C4" s="199"/>
      <c r="D4" s="199"/>
      <c r="E4" s="200" t="s">
        <v>0</v>
      </c>
      <c r="F4" s="199"/>
      <c r="G4" s="201" t="s">
        <v>1</v>
      </c>
    </row>
    <row r="5" spans="2:7" ht="15">
      <c r="B5" s="199"/>
      <c r="C5" s="199"/>
      <c r="D5" s="199"/>
      <c r="E5" s="199"/>
      <c r="F5" s="199"/>
      <c r="G5" s="199"/>
    </row>
    <row r="6" spans="2:7" ht="3.75" customHeight="1">
      <c r="B6" s="199"/>
      <c r="C6" s="199"/>
      <c r="D6" s="199"/>
      <c r="E6" s="199"/>
      <c r="F6" s="199"/>
      <c r="G6" s="199"/>
    </row>
    <row r="7" spans="2:7" ht="3.75" customHeight="1">
      <c r="B7" s="199"/>
      <c r="C7" s="199"/>
      <c r="D7" s="199"/>
      <c r="E7" s="199"/>
      <c r="F7" s="199"/>
      <c r="G7" s="199"/>
    </row>
    <row r="8" spans="2:7" ht="15">
      <c r="B8" s="199"/>
      <c r="C8" s="199"/>
      <c r="D8" s="199"/>
      <c r="E8" s="199"/>
      <c r="F8" s="199"/>
      <c r="G8" s="199"/>
    </row>
    <row r="9" spans="2:7" ht="15">
      <c r="B9" s="199"/>
      <c r="C9" s="34"/>
      <c r="D9" s="231"/>
      <c r="E9" s="231"/>
      <c r="F9" s="202"/>
      <c r="G9" s="202"/>
    </row>
    <row r="10" spans="2:7" ht="22.5">
      <c r="B10" s="199"/>
      <c r="C10" s="234" t="s">
        <v>2</v>
      </c>
      <c r="D10" s="203"/>
      <c r="E10" s="203"/>
      <c r="F10" s="202"/>
      <c r="G10" s="202"/>
    </row>
    <row r="11" spans="2:7" ht="15">
      <c r="B11" s="199"/>
      <c r="C11" s="35" t="s">
        <v>3</v>
      </c>
      <c r="D11" s="36"/>
      <c r="E11" s="36"/>
      <c r="F11" s="202"/>
      <c r="G11" s="202"/>
    </row>
    <row r="12" spans="2:7" ht="15">
      <c r="B12" s="199"/>
      <c r="C12" s="34"/>
      <c r="D12" s="231"/>
      <c r="E12" s="231"/>
      <c r="F12" s="202"/>
      <c r="G12" s="202"/>
    </row>
    <row r="13" spans="2:7" ht="15">
      <c r="B13" s="199"/>
      <c r="C13" s="37" t="s">
        <v>4</v>
      </c>
      <c r="D13" s="231"/>
      <c r="E13" s="231"/>
      <c r="F13" s="202"/>
      <c r="G13" s="202"/>
    </row>
    <row r="14" spans="2:7" ht="15">
      <c r="B14" s="199"/>
      <c r="C14" s="296" t="s">
        <v>5</v>
      </c>
      <c r="D14" s="296"/>
      <c r="E14" s="296"/>
      <c r="F14" s="202"/>
      <c r="G14" s="202"/>
    </row>
    <row r="15" spans="2:7" ht="15">
      <c r="B15" s="199"/>
      <c r="C15" s="229"/>
      <c r="D15" s="229"/>
      <c r="E15" s="229"/>
      <c r="F15" s="202"/>
      <c r="G15" s="202"/>
    </row>
    <row r="16" spans="2:7" ht="15">
      <c r="B16" s="199"/>
      <c r="C16" s="38" t="s">
        <v>6</v>
      </c>
      <c r="D16" s="39"/>
      <c r="E16" s="39"/>
      <c r="F16" s="202"/>
      <c r="G16" s="202"/>
    </row>
    <row r="17" spans="2:7" ht="15">
      <c r="B17" s="199"/>
      <c r="C17" s="40" t="s">
        <v>7</v>
      </c>
      <c r="D17" s="39"/>
      <c r="E17" s="39"/>
      <c r="F17" s="202"/>
      <c r="G17" s="202"/>
    </row>
    <row r="18" spans="2:7" ht="15">
      <c r="B18" s="199"/>
      <c r="C18" s="40" t="s">
        <v>8</v>
      </c>
      <c r="D18" s="39"/>
      <c r="E18" s="39"/>
      <c r="F18" s="202"/>
      <c r="G18" s="202"/>
    </row>
    <row r="19" spans="2:7" ht="15">
      <c r="B19" s="199"/>
      <c r="C19" s="300" t="s">
        <v>9</v>
      </c>
      <c r="D19" s="300"/>
      <c r="E19" s="300"/>
      <c r="F19" s="202"/>
      <c r="G19" s="202"/>
    </row>
    <row r="20" spans="2:7" ht="32.1" customHeight="1">
      <c r="B20" s="199"/>
      <c r="C20" s="295" t="s">
        <v>10</v>
      </c>
      <c r="D20" s="295"/>
      <c r="E20" s="295"/>
      <c r="F20" s="202"/>
      <c r="G20" s="202"/>
    </row>
    <row r="21" spans="2:7" ht="15">
      <c r="B21" s="199"/>
      <c r="C21" s="39"/>
      <c r="D21" s="39"/>
      <c r="E21" s="39"/>
      <c r="F21" s="202"/>
      <c r="G21" s="202"/>
    </row>
    <row r="22" spans="2:7" ht="15">
      <c r="B22" s="199"/>
      <c r="C22" s="38" t="s">
        <v>11</v>
      </c>
      <c r="D22" s="40"/>
      <c r="E22" s="40"/>
      <c r="F22" s="202"/>
      <c r="G22" s="202"/>
    </row>
    <row r="23" spans="2:7" ht="15">
      <c r="B23" s="199"/>
      <c r="C23" s="40"/>
      <c r="D23" s="40"/>
      <c r="E23" s="40"/>
      <c r="F23" s="202"/>
      <c r="G23" s="202"/>
    </row>
    <row r="24" spans="2:7" ht="15">
      <c r="B24" s="199"/>
      <c r="C24" s="41"/>
      <c r="D24" s="203"/>
      <c r="E24" s="203"/>
      <c r="F24" s="202"/>
      <c r="G24" s="202"/>
    </row>
    <row r="25" spans="2:7" ht="15">
      <c r="B25" s="199"/>
      <c r="C25" s="42" t="s">
        <v>12</v>
      </c>
      <c r="D25" s="203"/>
      <c r="E25" s="203"/>
      <c r="F25" s="202"/>
      <c r="G25" s="202"/>
    </row>
    <row r="26" spans="2:7" ht="15">
      <c r="B26" s="199"/>
      <c r="C26" s="43"/>
      <c r="D26" s="203"/>
      <c r="E26" s="203"/>
      <c r="F26" s="202"/>
      <c r="G26" s="202"/>
    </row>
    <row r="27" spans="2:7" ht="15">
      <c r="B27" s="199"/>
      <c r="C27" s="44" t="s">
        <v>13</v>
      </c>
      <c r="D27" s="203"/>
      <c r="E27" s="203"/>
      <c r="F27" s="202"/>
      <c r="G27" s="202"/>
    </row>
    <row r="28" spans="2:7" ht="15">
      <c r="B28" s="199"/>
      <c r="C28" s="44" t="s">
        <v>14</v>
      </c>
      <c r="D28" s="203"/>
      <c r="E28" s="203"/>
      <c r="F28" s="202"/>
      <c r="G28" s="202"/>
    </row>
    <row r="29" spans="2:7" ht="15">
      <c r="B29" s="199"/>
      <c r="C29" s="44" t="s">
        <v>15</v>
      </c>
      <c r="D29" s="203"/>
      <c r="E29" s="203"/>
      <c r="F29" s="202"/>
      <c r="G29" s="202"/>
    </row>
    <row r="30" spans="2:7" ht="15">
      <c r="B30" s="199"/>
      <c r="C30" s="44" t="s">
        <v>16</v>
      </c>
      <c r="D30" s="203"/>
      <c r="E30" s="203"/>
      <c r="F30" s="202"/>
      <c r="G30" s="202"/>
    </row>
    <row r="31" spans="2:7" ht="15">
      <c r="B31" s="199"/>
      <c r="C31" s="44" t="s">
        <v>17</v>
      </c>
      <c r="D31" s="203"/>
      <c r="E31" s="203"/>
      <c r="F31" s="202"/>
      <c r="G31" s="202"/>
    </row>
    <row r="32" spans="2:7" ht="15">
      <c r="B32" s="199"/>
      <c r="C32" s="41"/>
      <c r="D32" s="41"/>
      <c r="E32" s="41"/>
      <c r="F32" s="202"/>
      <c r="G32" s="202"/>
    </row>
    <row r="33" spans="2:7" ht="15">
      <c r="B33" s="199"/>
      <c r="C33" s="293" t="s">
        <v>18</v>
      </c>
      <c r="D33" s="293"/>
      <c r="E33" s="293"/>
      <c r="F33" s="293"/>
      <c r="G33" s="293"/>
    </row>
    <row r="34" spans="2:7" s="19" customFormat="1" ht="15">
      <c r="B34" s="204"/>
      <c r="C34" s="20"/>
      <c r="D34" s="20"/>
      <c r="E34" s="21"/>
      <c r="F34" s="204"/>
      <c r="G34" s="204"/>
    </row>
    <row r="35" spans="2:7" ht="30">
      <c r="B35" s="199"/>
      <c r="C35" s="45" t="s">
        <v>19</v>
      </c>
      <c r="D35" s="199"/>
      <c r="E35" s="180" t="s">
        <v>20</v>
      </c>
      <c r="F35" s="199"/>
      <c r="G35" s="23" t="s">
        <v>21</v>
      </c>
    </row>
    <row r="36" spans="2:7" s="19" customFormat="1" ht="15">
      <c r="B36" s="204"/>
      <c r="C36" s="24"/>
      <c r="D36" s="204"/>
      <c r="E36" s="24"/>
      <c r="F36" s="204"/>
      <c r="G36" s="24"/>
    </row>
    <row r="37" spans="2:7" ht="15">
      <c r="B37" s="199"/>
      <c r="C37" s="38" t="s">
        <v>22</v>
      </c>
      <c r="D37" s="41"/>
      <c r="E37" s="46"/>
      <c r="F37" s="202"/>
      <c r="G37" s="202"/>
    </row>
    <row r="38" spans="2:7" ht="15">
      <c r="B38" s="199"/>
      <c r="C38" s="237"/>
      <c r="D38" s="237"/>
      <c r="E38" s="25"/>
      <c r="F38" s="199"/>
      <c r="G38" s="199"/>
    </row>
    <row r="40" spans="2:7" ht="15.6" customHeight="1">
      <c r="B40" s="199"/>
      <c r="C40" s="47" t="s">
        <v>23</v>
      </c>
      <c r="D40" s="26"/>
      <c r="E40" s="50" t="s">
        <v>24</v>
      </c>
      <c r="F40" s="51"/>
      <c r="G40" s="52"/>
    </row>
    <row r="41" spans="2:7" ht="43.5" customHeight="1">
      <c r="B41" s="199"/>
      <c r="C41" s="48" t="s">
        <v>25</v>
      </c>
      <c r="D41" s="26"/>
      <c r="E41" s="53" t="s">
        <v>26</v>
      </c>
      <c r="F41" s="233"/>
      <c r="G41" s="54"/>
    </row>
    <row r="42" spans="2:7" ht="31.5" customHeight="1">
      <c r="B42" s="199"/>
      <c r="C42" s="48" t="s">
        <v>27</v>
      </c>
      <c r="D42" s="26"/>
      <c r="E42" s="55" t="s">
        <v>28</v>
      </c>
      <c r="F42" s="233"/>
      <c r="G42" s="54"/>
    </row>
    <row r="43" spans="2:7" ht="24" customHeight="1">
      <c r="B43" s="199"/>
      <c r="C43" s="48" t="s">
        <v>29</v>
      </c>
      <c r="D43" s="26"/>
      <c r="E43" s="53" t="s">
        <v>30</v>
      </c>
      <c r="F43" s="233"/>
      <c r="G43" s="54"/>
    </row>
    <row r="44" spans="2:7" ht="48" customHeight="1">
      <c r="B44" s="199"/>
      <c r="C44" s="49" t="s">
        <v>31</v>
      </c>
      <c r="D44" s="26"/>
      <c r="E44" s="56" t="s">
        <v>32</v>
      </c>
      <c r="F44" s="57"/>
      <c r="G44" s="58"/>
    </row>
    <row r="45" spans="2:7" ht="12" customHeight="1" thickBot="1">
      <c r="B45" s="199"/>
      <c r="C45" s="199"/>
      <c r="D45" s="199"/>
      <c r="E45" s="199"/>
      <c r="F45" s="199"/>
      <c r="G45" s="199"/>
    </row>
    <row r="46" spans="2:7" ht="15.6" thickBot="1">
      <c r="B46" s="199"/>
      <c r="C46" s="297" t="s">
        <v>33</v>
      </c>
      <c r="D46" s="298"/>
      <c r="E46" s="298"/>
      <c r="F46" s="298"/>
      <c r="G46" s="299"/>
    </row>
    <row r="47" spans="2:7" ht="15.6" thickBot="1">
      <c r="B47" s="199"/>
      <c r="C47" s="294" t="s">
        <v>34</v>
      </c>
      <c r="D47" s="294"/>
      <c r="E47" s="294"/>
      <c r="F47" s="294"/>
      <c r="G47" s="294"/>
    </row>
    <row r="48" spans="2:7" ht="15.6" thickBot="1">
      <c r="B48" s="199"/>
      <c r="C48" s="237"/>
      <c r="D48" s="237"/>
      <c r="E48" s="237"/>
      <c r="F48" s="237"/>
      <c r="G48" s="199"/>
    </row>
    <row r="49" spans="2:7" ht="15">
      <c r="B49" s="199"/>
      <c r="C49" s="232" t="s">
        <v>35</v>
      </c>
      <c r="D49" s="27"/>
      <c r="E49" s="28"/>
      <c r="F49" s="27"/>
      <c r="G49" s="27"/>
    </row>
    <row r="50" spans="2:7" ht="15">
      <c r="B50" s="199"/>
      <c r="C50" s="292" t="s">
        <v>36</v>
      </c>
      <c r="D50" s="292"/>
      <c r="E50" s="292"/>
      <c r="F50" s="292"/>
      <c r="G50" s="292"/>
    </row>
    <row r="51" spans="2:7" ht="15">
      <c r="B51" s="32" t="s">
        <v>37</v>
      </c>
      <c r="C51" s="230" t="s">
        <v>38</v>
      </c>
      <c r="D51" s="32"/>
      <c r="E51" s="29"/>
      <c r="F51" s="32"/>
      <c r="G51" s="30"/>
    </row>
    <row r="52" spans="2:7" ht="15">
      <c r="B52" s="199"/>
      <c r="C52" s="199"/>
      <c r="D52" s="199"/>
      <c r="E52" s="199"/>
      <c r="F52" s="199"/>
      <c r="G52" s="199"/>
    </row>
    <row r="53" spans="2:7" ht="15">
      <c r="B53" s="199"/>
      <c r="C53" s="199"/>
      <c r="D53" s="199"/>
      <c r="E53" s="199"/>
      <c r="F53" s="199"/>
      <c r="G53" s="199"/>
    </row>
    <row r="54" spans="2:7" ht="15">
      <c r="B54" s="199"/>
      <c r="C54" s="199"/>
      <c r="D54" s="199"/>
      <c r="E54" s="199"/>
      <c r="F54" s="199"/>
      <c r="G54" s="199"/>
    </row>
    <row r="55" spans="2:7" ht="15">
      <c r="B55" s="199"/>
      <c r="C55" s="199"/>
      <c r="D55" s="199"/>
      <c r="E55" s="199"/>
      <c r="F55" s="199"/>
      <c r="G55" s="199"/>
    </row>
    <row r="56" spans="2:7" ht="15">
      <c r="B56" s="199"/>
      <c r="C56" s="199"/>
      <c r="D56" s="199"/>
      <c r="E56" s="199"/>
      <c r="F56" s="199"/>
      <c r="G56" s="199"/>
    </row>
    <row r="57" spans="2:7" ht="15">
      <c r="B57" s="199"/>
      <c r="C57" s="199"/>
      <c r="D57" s="199"/>
      <c r="E57" s="199"/>
      <c r="F57" s="199"/>
      <c r="G57" s="199"/>
    </row>
  </sheetData>
  <mergeCells count="7">
    <mergeCell ref="C50:G50"/>
    <mergeCell ref="C33:G33"/>
    <mergeCell ref="C47:G47"/>
    <mergeCell ref="C20:E20"/>
    <mergeCell ref="C14:E14"/>
    <mergeCell ref="C46:G46"/>
    <mergeCell ref="C19:E19"/>
  </mergeCells>
  <dataValidations count="2">
    <dataValidation type="whole" errorStyle="warning" allowBlank="1" showInputMessage="1" showErrorMessage="1" errorTitle="Please don't edit this cell" error="To be input by the International Secretariat" sqref="G4" xr:uid="{00000000-0002-0000-0000-000000000000}">
      <formula1>444</formula1>
      <formula2>555</formula2>
    </dataValidation>
    <dataValidation type="whole" allowBlank="1" showInputMessage="1" showErrorMessage="1" errorTitle="Do not edit these cells" error="Please do not edit these cells" sqref="G1:G3 C1:F4 C5:G52" xr:uid="{00000000-0002-0000-0000-000001000000}">
      <formula1>10000</formula1>
      <formula2>50000</formula2>
    </dataValidation>
  </dataValidations>
  <hyperlinks>
    <hyperlink ref="C20:E20" r:id="rId1" display="The data will be used to populate the global EITI data repository, available on the international EITI website: https://eiti.org/data" xr:uid="{00000000-0004-0000-0000-000000000000}"/>
    <hyperlink ref="C47:G47" r:id="rId2" display="Give us your feedback or report a conflict in the data! Write to us at  data@eiti.org" xr:uid="{00000000-0004-0000-0000-000001000000}"/>
    <hyperlink ref="G47" r:id="rId3" display="Give us your feedback or report a conflict in the data! Write to us at  data@eiti.org" xr:uid="{00000000-0004-0000-0000-000002000000}"/>
    <hyperlink ref="E47:F47" r:id="rId4" display="Give us your feedback or report a conflict in the data! Write to us at  data@eiti.org" xr:uid="{00000000-0004-0000-0000-000003000000}"/>
    <hyperlink ref="F47" r:id="rId5" display="Give us your feedback or report a conflict in the data! Write to us at  data@eiti.org" xr:uid="{00000000-0004-0000-0000-000004000000}"/>
    <hyperlink ref="C46:G46" r:id="rId6" display="For the latest version of Summary data templates, see  https://eiti.org/summary-data-template" xr:uid="{00000000-0004-0000-0000-000005000000}"/>
    <hyperlink ref="C19:E19" r:id="rId7" display="3. This Data sheet should be submitted alongside the EITI Report. Send it to the International Secretariat: data@eiti.org " xr:uid="{00000000-0004-0000-0000-000006000000}"/>
    <hyperlink ref="F46" r:id="rId8" display="Curious about your country? Check if you country implements the EITI Standard at  https://eiti.org/countries" xr:uid="{00000000-0004-0000-0000-000007000000}"/>
    <hyperlink ref="E46:F46" r:id="rId9" display="Curious about your country? Check if you country implements the EITI Standard at  https://eiti.org/countries" xr:uid="{00000000-0004-0000-0000-000008000000}"/>
    <hyperlink ref="G46" r:id="rId10" display="Curious about your country? Check if you country implements the EITI Standard at  https://eiti.org/countries" xr:uid="{00000000-0004-0000-0000-000009000000}"/>
    <hyperlink ref="C46:G46" r:id="rId11" display="For the latest version of Summary data templates, see  https://eiti.org/summary-data-template" xr:uid="{00000000-0004-0000-0000-00000A000000}"/>
    <hyperlink ref="C33:D33" r:id="rId12" display="The International Secretariat can provide advice and support on request. Please contact " xr:uid="{00000000-0004-0000-0000-00000B000000}"/>
  </hyperlinks>
  <pageMargins left="0.7" right="0.7" top="0.75" bottom="0.75" header="0.3" footer="0.3"/>
  <pageSetup paperSize="9" orientation="portrait" r:id="rId13"/>
  <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G95"/>
  <sheetViews>
    <sheetView showGridLines="0" topLeftCell="C36" zoomScaleNormal="100" workbookViewId="0">
      <selection activeCell="F46" sqref="F46"/>
    </sheetView>
  </sheetViews>
  <sheetFormatPr defaultColWidth="4" defaultRowHeight="24" customHeight="1"/>
  <cols>
    <col min="1" max="1" width="4" style="7"/>
    <col min="2" max="2" width="4" style="7" hidden="1" customWidth="1"/>
    <col min="3" max="3" width="75" style="7" bestFit="1" customWidth="1"/>
    <col min="4" max="4" width="2.85546875" style="7" customWidth="1"/>
    <col min="5" max="5" width="44.42578125" style="7" bestFit="1" customWidth="1"/>
    <col min="6" max="6" width="2.85546875" style="7" customWidth="1"/>
    <col min="7" max="7" width="40.140625" style="7" bestFit="1" customWidth="1"/>
    <col min="8" max="16384" width="4" style="7"/>
  </cols>
  <sheetData>
    <row r="1" spans="1:7" ht="15.95"/>
    <row r="2" spans="1:7" ht="15.95">
      <c r="C2" s="302" t="s">
        <v>39</v>
      </c>
      <c r="D2" s="302"/>
      <c r="E2" s="302"/>
      <c r="F2" s="302"/>
      <c r="G2" s="302"/>
    </row>
    <row r="3" spans="1:7" s="158" customFormat="1" ht="22.5">
      <c r="C3" s="303" t="s">
        <v>40</v>
      </c>
      <c r="D3" s="303"/>
      <c r="E3" s="303"/>
      <c r="F3" s="303"/>
      <c r="G3" s="303"/>
    </row>
    <row r="4" spans="1:7" ht="12.75" customHeight="1">
      <c r="C4" s="304" t="s">
        <v>41</v>
      </c>
      <c r="D4" s="304"/>
      <c r="E4" s="304"/>
      <c r="F4" s="304"/>
      <c r="G4" s="304"/>
    </row>
    <row r="5" spans="1:7" ht="12.75" customHeight="1">
      <c r="C5" s="305" t="s">
        <v>42</v>
      </c>
      <c r="D5" s="305"/>
      <c r="E5" s="305"/>
      <c r="F5" s="305"/>
      <c r="G5" s="305"/>
    </row>
    <row r="6" spans="1:7" ht="12.75" customHeight="1">
      <c r="C6" s="305" t="s">
        <v>43</v>
      </c>
      <c r="D6" s="305"/>
      <c r="E6" s="305"/>
      <c r="F6" s="305"/>
      <c r="G6" s="305"/>
    </row>
    <row r="7" spans="1:7" ht="12.75" customHeight="1">
      <c r="C7" s="309" t="s">
        <v>44</v>
      </c>
      <c r="D7" s="309"/>
      <c r="E7" s="309"/>
      <c r="F7" s="309"/>
      <c r="G7" s="309"/>
    </row>
    <row r="8" spans="1:7" ht="15.95">
      <c r="C8" s="199"/>
      <c r="D8" s="59"/>
      <c r="E8" s="59"/>
      <c r="F8" s="199"/>
      <c r="G8" s="199"/>
    </row>
    <row r="9" spans="1:7" ht="15.95">
      <c r="C9" s="45" t="s">
        <v>45</v>
      </c>
      <c r="D9" s="204"/>
      <c r="E9" s="22" t="s">
        <v>46</v>
      </c>
      <c r="F9" s="204"/>
      <c r="G9" s="23" t="s">
        <v>21</v>
      </c>
    </row>
    <row r="10" spans="1:7" ht="15.95">
      <c r="C10" s="199"/>
      <c r="D10" s="59"/>
      <c r="E10" s="59"/>
      <c r="F10" s="199"/>
      <c r="G10" s="199"/>
    </row>
    <row r="11" spans="1:7" s="158" customFormat="1" ht="22.5">
      <c r="B11" s="160"/>
      <c r="C11" s="170" t="s">
        <v>47</v>
      </c>
      <c r="E11" s="159"/>
    </row>
    <row r="12" spans="1:7" ht="19.5" thickBot="1">
      <c r="A12" s="13"/>
      <c r="B12" s="13"/>
      <c r="C12" s="171" t="s">
        <v>48</v>
      </c>
      <c r="D12" s="172"/>
      <c r="E12" s="173" t="s">
        <v>49</v>
      </c>
      <c r="F12" s="172"/>
      <c r="G12" s="174" t="s">
        <v>50</v>
      </c>
    </row>
    <row r="13" spans="1:7" ht="16.5" thickBot="1">
      <c r="B13" s="14"/>
      <c r="C13" s="60" t="s">
        <v>37</v>
      </c>
      <c r="D13" s="205"/>
      <c r="E13" s="61"/>
      <c r="F13" s="205"/>
      <c r="G13" s="61"/>
    </row>
    <row r="14" spans="1:7" ht="15.95">
      <c r="A14" s="9"/>
      <c r="B14" s="9" t="s">
        <v>37</v>
      </c>
      <c r="C14" s="62" t="s">
        <v>51</v>
      </c>
      <c r="D14" s="32"/>
      <c r="E14" s="94" t="s">
        <v>52</v>
      </c>
      <c r="F14" s="32"/>
      <c r="G14" s="63"/>
    </row>
    <row r="15" spans="1:7" ht="15.95">
      <c r="A15" s="9"/>
      <c r="B15" s="9" t="s">
        <v>37</v>
      </c>
      <c r="C15" s="62" t="s">
        <v>53</v>
      </c>
      <c r="D15" s="32"/>
      <c r="E15" s="65" t="s">
        <v>54</v>
      </c>
      <c r="F15" s="32"/>
      <c r="G15" s="63"/>
    </row>
    <row r="16" spans="1:7" ht="15.95">
      <c r="B16" s="9" t="s">
        <v>37</v>
      </c>
      <c r="C16" s="62" t="s">
        <v>55</v>
      </c>
      <c r="D16" s="32"/>
      <c r="E16" s="65" t="s">
        <v>56</v>
      </c>
      <c r="F16" s="32"/>
      <c r="G16" s="63"/>
    </row>
    <row r="17" spans="1:7" ht="16.5" thickBot="1">
      <c r="B17" s="9" t="s">
        <v>37</v>
      </c>
      <c r="C17" s="69" t="s">
        <v>57</v>
      </c>
      <c r="D17" s="66"/>
      <c r="E17" s="67" t="s">
        <v>58</v>
      </c>
      <c r="F17" s="66"/>
      <c r="G17" s="68"/>
    </row>
    <row r="18" spans="1:7" ht="16.5" thickBot="1">
      <c r="B18" s="14"/>
      <c r="C18" s="60" t="s">
        <v>59</v>
      </c>
      <c r="D18" s="205"/>
      <c r="E18" s="61"/>
      <c r="F18" s="205"/>
      <c r="G18" s="61"/>
    </row>
    <row r="19" spans="1:7" ht="15.95">
      <c r="A19" s="9"/>
      <c r="B19" s="9" t="s">
        <v>59</v>
      </c>
      <c r="C19" s="62" t="s">
        <v>60</v>
      </c>
      <c r="D19" s="32"/>
      <c r="E19" s="95">
        <v>43831</v>
      </c>
      <c r="F19" s="32"/>
      <c r="G19" s="63"/>
    </row>
    <row r="20" spans="1:7" ht="16.5" thickBot="1">
      <c r="A20" s="9"/>
      <c r="B20" s="9" t="s">
        <v>59</v>
      </c>
      <c r="C20" s="69" t="s">
        <v>61</v>
      </c>
      <c r="D20" s="66"/>
      <c r="E20" s="95">
        <v>44196</v>
      </c>
      <c r="F20" s="66"/>
      <c r="G20" s="68"/>
    </row>
    <row r="21" spans="1:7" ht="16.5" thickBot="1">
      <c r="B21" s="14"/>
      <c r="C21" s="60" t="s">
        <v>62</v>
      </c>
      <c r="D21" s="205"/>
      <c r="E21" s="206"/>
      <c r="F21" s="205"/>
      <c r="G21" s="61"/>
    </row>
    <row r="22" spans="1:7" ht="15.95">
      <c r="B22" s="9" t="s">
        <v>62</v>
      </c>
      <c r="C22" s="70" t="s">
        <v>63</v>
      </c>
      <c r="D22" s="32"/>
      <c r="E22" s="94" t="s">
        <v>64</v>
      </c>
      <c r="F22" s="32"/>
      <c r="G22" s="63"/>
    </row>
    <row r="23" spans="1:7" ht="15.95">
      <c r="A23" s="9"/>
      <c r="B23" s="9" t="s">
        <v>62</v>
      </c>
      <c r="C23" s="62" t="s">
        <v>65</v>
      </c>
      <c r="D23" s="32"/>
      <c r="E23" s="96" t="s">
        <v>66</v>
      </c>
      <c r="F23" s="32"/>
      <c r="G23" s="63"/>
    </row>
    <row r="24" spans="1:7" ht="15.95">
      <c r="B24" s="9" t="s">
        <v>62</v>
      </c>
      <c r="C24" s="62" t="s">
        <v>67</v>
      </c>
      <c r="D24" s="32"/>
      <c r="E24" s="97">
        <v>44742</v>
      </c>
      <c r="F24" s="32"/>
      <c r="G24" s="63"/>
    </row>
    <row r="25" spans="1:7" ht="15.95">
      <c r="A25" s="9"/>
      <c r="B25" s="9" t="s">
        <v>62</v>
      </c>
      <c r="C25" s="62" t="s">
        <v>68</v>
      </c>
      <c r="D25" s="32"/>
      <c r="E25" s="225" t="s">
        <v>69</v>
      </c>
      <c r="F25" s="32"/>
      <c r="G25" s="63"/>
    </row>
    <row r="26" spans="1:7" ht="15.95">
      <c r="B26" s="9" t="s">
        <v>62</v>
      </c>
      <c r="C26" s="71" t="s">
        <v>70</v>
      </c>
      <c r="D26" s="72"/>
      <c r="E26" s="96" t="s">
        <v>71</v>
      </c>
      <c r="F26" s="72"/>
      <c r="G26" s="73"/>
    </row>
    <row r="27" spans="1:7" ht="15.95">
      <c r="B27" s="9" t="s">
        <v>62</v>
      </c>
      <c r="C27" s="62" t="s">
        <v>72</v>
      </c>
      <c r="D27" s="32"/>
      <c r="E27" s="97">
        <v>44742</v>
      </c>
      <c r="F27" s="32"/>
      <c r="G27" s="74"/>
    </row>
    <row r="28" spans="1:7" ht="15.95">
      <c r="A28" s="9"/>
      <c r="B28" s="9" t="s">
        <v>62</v>
      </c>
      <c r="C28" s="62" t="s">
        <v>73</v>
      </c>
      <c r="D28" s="32"/>
      <c r="E28" s="225" t="s">
        <v>69</v>
      </c>
      <c r="F28" s="32"/>
      <c r="G28" s="74"/>
    </row>
    <row r="29" spans="1:7" ht="15.95">
      <c r="B29" s="9" t="s">
        <v>62</v>
      </c>
      <c r="C29" s="71" t="s">
        <v>74</v>
      </c>
      <c r="D29" s="72"/>
      <c r="E29" s="96" t="s">
        <v>64</v>
      </c>
      <c r="F29" s="75"/>
      <c r="G29" s="76"/>
    </row>
    <row r="30" spans="1:7" ht="15.95">
      <c r="A30" s="9"/>
      <c r="B30" s="9" t="s">
        <v>62</v>
      </c>
      <c r="C30" s="62" t="s">
        <v>75</v>
      </c>
      <c r="D30" s="32"/>
      <c r="E30" s="97">
        <v>44742</v>
      </c>
      <c r="F30" s="32"/>
      <c r="G30" s="63"/>
    </row>
    <row r="31" spans="1:7" ht="16.5" thickBot="1">
      <c r="A31" s="9"/>
      <c r="B31" s="9" t="s">
        <v>62</v>
      </c>
      <c r="C31" s="62" t="s">
        <v>76</v>
      </c>
      <c r="D31" s="77"/>
      <c r="E31" s="248" t="s">
        <v>77</v>
      </c>
      <c r="F31" s="66"/>
      <c r="G31" s="78"/>
    </row>
    <row r="32" spans="1:7" ht="15.95" customHeight="1" thickBot="1">
      <c r="C32" s="169" t="s">
        <v>78</v>
      </c>
      <c r="D32" s="207"/>
      <c r="E32" s="29"/>
      <c r="F32" s="208"/>
      <c r="G32" s="30"/>
    </row>
    <row r="33" spans="1:7" ht="15.95">
      <c r="A33" s="9"/>
      <c r="B33" s="11"/>
      <c r="C33" s="79" t="s">
        <v>79</v>
      </c>
      <c r="D33" s="32"/>
      <c r="E33" s="98" t="s">
        <v>80</v>
      </c>
      <c r="F33" s="199"/>
      <c r="G33" s="240" t="s">
        <v>81</v>
      </c>
    </row>
    <row r="34" spans="1:7" ht="30.6" thickBot="1">
      <c r="B34" s="9" t="s">
        <v>82</v>
      </c>
      <c r="C34" s="80" t="s">
        <v>83</v>
      </c>
      <c r="D34" s="66"/>
      <c r="E34" s="99" t="s">
        <v>84</v>
      </c>
      <c r="F34" s="205"/>
      <c r="G34" s="81"/>
    </row>
    <row r="35" spans="1:7" ht="18" customHeight="1" thickBot="1">
      <c r="A35" s="9"/>
      <c r="B35" s="9" t="s">
        <v>82</v>
      </c>
      <c r="C35" s="60" t="s">
        <v>82</v>
      </c>
      <c r="D35" s="205"/>
      <c r="E35" s="208"/>
      <c r="F35" s="205"/>
      <c r="G35" s="208"/>
    </row>
    <row r="36" spans="1:7" ht="15.6" customHeight="1">
      <c r="B36" s="9" t="s">
        <v>82</v>
      </c>
      <c r="C36" s="64" t="s">
        <v>85</v>
      </c>
      <c r="D36" s="32"/>
      <c r="E36" s="65"/>
      <c r="F36" s="32"/>
      <c r="G36" s="32"/>
    </row>
    <row r="37" spans="1:7" ht="16.5" customHeight="1">
      <c r="A37" s="9"/>
      <c r="B37" s="9" t="s">
        <v>82</v>
      </c>
      <c r="C37" s="82" t="s">
        <v>86</v>
      </c>
      <c r="D37" s="32"/>
      <c r="E37" s="96" t="s">
        <v>64</v>
      </c>
      <c r="F37" s="32"/>
      <c r="G37" s="74"/>
    </row>
    <row r="38" spans="1:7" ht="16.5" customHeight="1">
      <c r="A38" s="9"/>
      <c r="B38" s="9" t="s">
        <v>82</v>
      </c>
      <c r="C38" s="82" t="s">
        <v>87</v>
      </c>
      <c r="D38" s="32"/>
      <c r="E38" s="96" t="s">
        <v>64</v>
      </c>
      <c r="F38" s="32"/>
      <c r="G38" s="74"/>
    </row>
    <row r="39" spans="1:7" ht="15.6" customHeight="1">
      <c r="B39" s="9" t="s">
        <v>82</v>
      </c>
      <c r="C39" s="82" t="s">
        <v>88</v>
      </c>
      <c r="D39" s="32"/>
      <c r="E39" s="96" t="s">
        <v>64</v>
      </c>
      <c r="F39" s="32"/>
      <c r="G39" s="74"/>
    </row>
    <row r="40" spans="1:7" ht="18" customHeight="1">
      <c r="B40" s="9" t="s">
        <v>82</v>
      </c>
      <c r="C40" s="82" t="s">
        <v>89</v>
      </c>
      <c r="D40" s="32"/>
      <c r="E40" s="96" t="s">
        <v>90</v>
      </c>
      <c r="F40" s="32"/>
      <c r="G40" s="74"/>
    </row>
    <row r="41" spans="1:7" ht="15.95">
      <c r="B41" s="9" t="s">
        <v>82</v>
      </c>
      <c r="C41" s="83" t="s">
        <v>91</v>
      </c>
      <c r="D41" s="32"/>
      <c r="E41" s="96"/>
      <c r="F41" s="32"/>
      <c r="G41" s="74"/>
    </row>
    <row r="42" spans="1:7" ht="15.95">
      <c r="B42" s="9" t="s">
        <v>82</v>
      </c>
      <c r="C42" s="82" t="s">
        <v>92</v>
      </c>
      <c r="D42" s="32"/>
      <c r="E42" s="96">
        <v>11</v>
      </c>
      <c r="F42" s="32"/>
      <c r="G42" s="74" t="s">
        <v>93</v>
      </c>
    </row>
    <row r="43" spans="1:7" ht="15.95">
      <c r="B43" s="9" t="s">
        <v>82</v>
      </c>
      <c r="C43" s="82" t="s">
        <v>94</v>
      </c>
      <c r="D43" s="84"/>
      <c r="E43" s="96">
        <v>90</v>
      </c>
      <c r="F43" s="32"/>
      <c r="G43" s="85"/>
    </row>
    <row r="44" spans="1:7" ht="15.95">
      <c r="B44" s="9" t="s">
        <v>82</v>
      </c>
      <c r="C44" s="86" t="s">
        <v>95</v>
      </c>
      <c r="D44" s="32"/>
      <c r="E44" s="100" t="s">
        <v>58</v>
      </c>
      <c r="F44" s="72"/>
      <c r="G44" s="74"/>
    </row>
    <row r="45" spans="1:7" ht="15.95">
      <c r="B45" s="9" t="s">
        <v>82</v>
      </c>
      <c r="C45" s="87" t="s">
        <v>96</v>
      </c>
      <c r="D45" s="32"/>
      <c r="E45" s="198">
        <v>1182</v>
      </c>
      <c r="F45" s="32"/>
      <c r="G45" s="276">
        <f>SUM('Part 4 - Government revenues'!J22*1450)</f>
        <v>50575799805213.492</v>
      </c>
    </row>
    <row r="46" spans="1:7" ht="180.6" thickBot="1">
      <c r="B46" s="9" t="s">
        <v>82</v>
      </c>
      <c r="C46" s="168" t="s">
        <v>97</v>
      </c>
      <c r="D46" s="66"/>
      <c r="E46" s="254" t="s">
        <v>98</v>
      </c>
      <c r="F46" s="66"/>
      <c r="G46" s="106"/>
    </row>
    <row r="47" spans="1:7" s="13" customFormat="1" ht="16.5" thickBot="1">
      <c r="A47" s="7"/>
      <c r="B47" s="9" t="s">
        <v>82</v>
      </c>
      <c r="C47" s="166" t="s">
        <v>99</v>
      </c>
      <c r="D47" s="66"/>
      <c r="E47" s="167"/>
      <c r="F47" s="66"/>
      <c r="G47" s="106"/>
    </row>
    <row r="48" spans="1:7" ht="15.6" customHeight="1">
      <c r="B48" s="9" t="s">
        <v>82</v>
      </c>
      <c r="C48" s="82" t="s">
        <v>100</v>
      </c>
      <c r="D48" s="32"/>
      <c r="E48" s="96" t="s">
        <v>64</v>
      </c>
      <c r="F48" s="32"/>
      <c r="G48" s="74"/>
    </row>
    <row r="49" spans="1:7" s="9" customFormat="1" ht="15.95">
      <c r="A49" s="7"/>
      <c r="C49" s="82" t="s">
        <v>101</v>
      </c>
      <c r="D49" s="32"/>
      <c r="E49" s="96" t="s">
        <v>64</v>
      </c>
      <c r="F49" s="32"/>
      <c r="G49" s="74"/>
    </row>
    <row r="50" spans="1:7" s="9" customFormat="1" ht="15.6" customHeight="1">
      <c r="A50" s="7"/>
      <c r="C50" s="82" t="s">
        <v>102</v>
      </c>
      <c r="D50" s="32"/>
      <c r="E50" s="96" t="s">
        <v>64</v>
      </c>
      <c r="F50" s="32"/>
      <c r="G50" s="74"/>
    </row>
    <row r="51" spans="1:7" ht="16.5" thickBot="1">
      <c r="B51" s="9"/>
      <c r="C51" s="104" t="s">
        <v>103</v>
      </c>
      <c r="D51" s="66"/>
      <c r="E51" s="105" t="s">
        <v>64</v>
      </c>
      <c r="F51" s="66"/>
      <c r="G51" s="106"/>
    </row>
    <row r="52" spans="1:7" ht="16.5" thickBot="1">
      <c r="B52" s="9"/>
      <c r="C52" s="101" t="s">
        <v>104</v>
      </c>
      <c r="D52" s="102"/>
      <c r="E52" s="103">
        <v>0.99999999999999989</v>
      </c>
      <c r="F52" s="102"/>
      <c r="G52" s="102"/>
    </row>
    <row r="53" spans="1:7" ht="15.95">
      <c r="B53" s="9"/>
      <c r="C53" s="62" t="s">
        <v>105</v>
      </c>
      <c r="D53" s="32"/>
      <c r="E53" s="88">
        <v>6.4516129032258063E-2</v>
      </c>
      <c r="F53" s="32"/>
      <c r="G53" s="89" t="s">
        <v>106</v>
      </c>
    </row>
    <row r="54" spans="1:7" s="9" customFormat="1" ht="15.95">
      <c r="B54" s="14"/>
      <c r="C54" s="62" t="s">
        <v>107</v>
      </c>
      <c r="D54" s="32"/>
      <c r="E54" s="88">
        <v>0.54838709677419351</v>
      </c>
      <c r="F54" s="32"/>
      <c r="G54" s="89" t="s">
        <v>106</v>
      </c>
    </row>
    <row r="55" spans="1:7" s="9" customFormat="1" ht="15.95">
      <c r="A55" s="7"/>
      <c r="B55" s="9" t="s">
        <v>108</v>
      </c>
      <c r="C55" s="62" t="s">
        <v>90</v>
      </c>
      <c r="D55" s="32"/>
      <c r="E55" s="88">
        <v>1.6129032258064516E-2</v>
      </c>
      <c r="F55" s="32"/>
      <c r="G55" s="89" t="s">
        <v>106</v>
      </c>
    </row>
    <row r="56" spans="1:7" ht="15" customHeight="1" thickBot="1">
      <c r="B56" s="9" t="s">
        <v>108</v>
      </c>
      <c r="C56" s="62" t="s">
        <v>109</v>
      </c>
      <c r="D56" s="32"/>
      <c r="E56" s="88">
        <v>0.37096774193548387</v>
      </c>
      <c r="F56" s="32"/>
      <c r="G56" s="89" t="s">
        <v>106</v>
      </c>
    </row>
    <row r="57" spans="1:7" ht="16.5" thickBot="1">
      <c r="B57" s="9" t="s">
        <v>108</v>
      </c>
      <c r="C57" s="90" t="s">
        <v>110</v>
      </c>
      <c r="D57" s="91"/>
      <c r="E57" s="92"/>
      <c r="F57" s="91"/>
      <c r="G57" s="91"/>
    </row>
    <row r="58" spans="1:7" s="9" customFormat="1" ht="15.95">
      <c r="A58" s="7"/>
      <c r="B58" s="9" t="s">
        <v>108</v>
      </c>
      <c r="C58" s="62" t="s">
        <v>111</v>
      </c>
      <c r="D58" s="32"/>
      <c r="E58" s="94" t="s">
        <v>112</v>
      </c>
      <c r="F58" s="32"/>
      <c r="G58" s="63"/>
    </row>
    <row r="59" spans="1:7" ht="15.95">
      <c r="C59" s="62" t="s">
        <v>113</v>
      </c>
      <c r="D59" s="32"/>
      <c r="E59" s="94" t="s">
        <v>66</v>
      </c>
      <c r="F59" s="32"/>
      <c r="G59" s="63"/>
    </row>
    <row r="60" spans="1:7" ht="15.95">
      <c r="C60" s="62" t="s">
        <v>114</v>
      </c>
      <c r="D60" s="32"/>
      <c r="E60" s="185" t="s">
        <v>115</v>
      </c>
      <c r="F60" s="32"/>
      <c r="G60" s="63"/>
    </row>
    <row r="61" spans="1:7" ht="16.5" thickBot="1">
      <c r="C61" s="93"/>
      <c r="D61" s="66"/>
      <c r="E61" s="67"/>
      <c r="F61" s="66"/>
      <c r="G61" s="77"/>
    </row>
    <row r="62" spans="1:7" s="9" customFormat="1" ht="16.5" thickBot="1">
      <c r="A62" s="7"/>
      <c r="B62" s="7"/>
      <c r="C62" s="306"/>
      <c r="D62" s="306"/>
      <c r="E62" s="306"/>
      <c r="F62" s="306"/>
      <c r="G62" s="306"/>
    </row>
    <row r="63" spans="1:7" s="17" customFormat="1" ht="15.6" thickBot="1">
      <c r="A63" s="199"/>
      <c r="B63" s="199"/>
      <c r="C63" s="297" t="s">
        <v>33</v>
      </c>
      <c r="D63" s="298"/>
      <c r="E63" s="298"/>
      <c r="F63" s="298"/>
      <c r="G63" s="299"/>
    </row>
    <row r="64" spans="1:7" s="17" customFormat="1" ht="15.6" thickBot="1">
      <c r="A64" s="199"/>
      <c r="B64" s="199"/>
      <c r="C64" s="297" t="s">
        <v>34</v>
      </c>
      <c r="D64" s="298"/>
      <c r="E64" s="298"/>
      <c r="F64" s="298"/>
      <c r="G64" s="299"/>
    </row>
    <row r="65" spans="2:7" s="17" customFormat="1" ht="15.6" thickBot="1">
      <c r="B65" s="199"/>
      <c r="C65" s="307"/>
      <c r="D65" s="307"/>
      <c r="E65" s="307"/>
      <c r="F65" s="307"/>
      <c r="G65" s="307"/>
    </row>
    <row r="66" spans="2:7" s="17" customFormat="1" ht="18.75" customHeight="1">
      <c r="B66" s="199"/>
      <c r="C66" s="308" t="s">
        <v>35</v>
      </c>
      <c r="D66" s="308"/>
      <c r="E66" s="308"/>
      <c r="F66" s="308"/>
      <c r="G66" s="308"/>
    </row>
    <row r="67" spans="2:7" s="17" customFormat="1" ht="15">
      <c r="B67" s="199"/>
      <c r="C67" s="292" t="s">
        <v>36</v>
      </c>
      <c r="D67" s="292"/>
      <c r="E67" s="292"/>
      <c r="F67" s="292"/>
      <c r="G67" s="292"/>
    </row>
    <row r="68" spans="2:7" s="17" customFormat="1" ht="15">
      <c r="B68" s="32" t="s">
        <v>37</v>
      </c>
      <c r="C68" s="301" t="s">
        <v>38</v>
      </c>
      <c r="D68" s="301"/>
      <c r="E68" s="301"/>
      <c r="F68" s="301"/>
      <c r="G68" s="301"/>
    </row>
    <row r="69" spans="2:7" ht="15.95">
      <c r="C69" s="10"/>
      <c r="D69" s="9"/>
      <c r="E69" s="10"/>
      <c r="F69" s="9"/>
      <c r="G69" s="9"/>
    </row>
    <row r="70" spans="2:7" ht="15" customHeight="1">
      <c r="C70" s="8"/>
      <c r="D70" s="8"/>
      <c r="E70" s="8"/>
      <c r="F70" s="8"/>
    </row>
    <row r="71" spans="2:7" ht="15" customHeight="1"/>
    <row r="72" spans="2:7" ht="15.95">
      <c r="C72" s="311"/>
      <c r="D72" s="311"/>
      <c r="E72" s="311"/>
      <c r="F72" s="311"/>
      <c r="G72" s="311"/>
    </row>
    <row r="73" spans="2:7" ht="15.95">
      <c r="C73" s="311"/>
      <c r="D73" s="311"/>
      <c r="E73" s="311"/>
      <c r="F73" s="311"/>
      <c r="G73" s="311"/>
    </row>
    <row r="74" spans="2:7" ht="18.75" customHeight="1">
      <c r="C74" s="311"/>
      <c r="D74" s="311"/>
      <c r="E74" s="311"/>
      <c r="F74" s="311"/>
      <c r="G74" s="311"/>
    </row>
    <row r="75" spans="2:7" ht="15.95">
      <c r="C75" s="311"/>
      <c r="D75" s="311"/>
      <c r="E75" s="311"/>
      <c r="F75" s="311"/>
      <c r="G75" s="311"/>
    </row>
    <row r="76" spans="2:7" ht="15.95">
      <c r="C76" s="8"/>
      <c r="D76" s="8"/>
      <c r="E76" s="8"/>
      <c r="F76" s="8"/>
    </row>
    <row r="77" spans="2:7" ht="15.95">
      <c r="C77" s="310"/>
      <c r="D77" s="310"/>
      <c r="E77" s="310"/>
    </row>
    <row r="78" spans="2:7" ht="15.95">
      <c r="C78" s="310"/>
      <c r="D78" s="310"/>
      <c r="E78" s="310"/>
    </row>
    <row r="79" spans="2:7" ht="15.95"/>
    <row r="80" spans="2:7" ht="15.95"/>
    <row r="81" ht="15.95"/>
    <row r="82" ht="15.95"/>
    <row r="83" ht="15.95"/>
    <row r="84" ht="15.95"/>
    <row r="85" ht="15.95"/>
    <row r="86" ht="15.95"/>
    <row r="87" ht="15.95"/>
    <row r="88" ht="15.95"/>
    <row r="89" ht="15.95"/>
    <row r="90" ht="15.95"/>
    <row r="91" ht="15.95"/>
    <row r="92" ht="15.95"/>
    <row r="93" ht="15.95"/>
    <row r="94" ht="15.95"/>
    <row r="95" ht="15.95"/>
  </sheetData>
  <sheetProtection selectLockedCells="1"/>
  <dataConsolidate/>
  <mergeCells count="19">
    <mergeCell ref="C78:E78"/>
    <mergeCell ref="C72:G72"/>
    <mergeCell ref="C73:G73"/>
    <mergeCell ref="C74:G74"/>
    <mergeCell ref="C75:G75"/>
    <mergeCell ref="C77:E77"/>
    <mergeCell ref="C68:G68"/>
    <mergeCell ref="C2:G2"/>
    <mergeCell ref="C3:G3"/>
    <mergeCell ref="C4:G4"/>
    <mergeCell ref="C5:G5"/>
    <mergeCell ref="C6:G6"/>
    <mergeCell ref="C64:G64"/>
    <mergeCell ref="C67:G67"/>
    <mergeCell ref="C63:G63"/>
    <mergeCell ref="C62:G62"/>
    <mergeCell ref="C65:G65"/>
    <mergeCell ref="C66:G66"/>
    <mergeCell ref="C7:G7"/>
  </mergeCells>
  <dataValidations xWindow="1195" yWindow="633" count="17">
    <dataValidation type="date" allowBlank="1" showInputMessage="1" showErrorMessage="1" errorTitle="Incorrect format" error="Please revise information according to specified format" promptTitle="Input date in specific format" prompt="YYYY-MM-DD" sqref="E19:E20 E24 E27 E30" xr:uid="{00000000-0002-0000-0100-000000000000}">
      <formula1>36161</formula1>
      <formula2>47848</formula2>
    </dataValidation>
    <dataValidation allowBlank="1" showInputMessage="1" showErrorMessage="1" promptTitle="EITI Report URL" prompt="Please insert direct URL to EITI Report (or report folder)." sqref="E25" xr:uid="{00000000-0002-0000-0100-000001000000}"/>
    <dataValidation allowBlank="1" showInputMessage="1" showErrorMessage="1" promptTitle="Entity name" prompt="Insert name of the organisation, company, or government agency here" sqref="E23" xr:uid="{00000000-0002-0000-0100-000002000000}"/>
    <dataValidation type="decimal"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E45" xr:uid="{00000000-0002-0000-0100-000003000000}">
      <formula1>0</formula1>
      <formula2>9999999999999990000</formula2>
    </dataValidation>
    <dataValidation allowBlank="1" showInputMessage="1" showErrorMessage="1" promptTitle="URL" prompt="Please insert direct URL to the reference document" sqref="E34 E46" xr:uid="{00000000-0002-0000-0100-000004000000}"/>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9 E48:E51 E22 E26 E37:E40" xr:uid="{00000000-0002-0000-0100-000005000000}">
      <formula1>Simple_options_list</formula1>
    </dataValidation>
    <dataValidation allowBlank="1" showInputMessage="1" showErrorMessage="1" promptTitle="Data files (CSV, excel)" prompt="Please insert direct URL to accompanying data files for report on National EITI website._x000a__x000a_Data files refer to excel, CSV or similar. PDFs are not to be included here" sqref="E28" xr:uid="{00000000-0002-0000-0100-000006000000}"/>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25" xr:uid="{00000000-0002-0000-0100-000007000000}">
      <formula1>36161</formula1>
      <formula2>47848</formula2>
    </dataValidation>
    <dataValidation allowBlank="1" showInputMessage="1" showErrorMessage="1" promptTitle="Additional relevant files" prompt="If several files relevant to the report exist, please indicate as such here. If several, please copy this into several rows." sqref="E31" xr:uid="{00000000-0002-0000-0100-000008000000}"/>
    <dataValidation type="whole" operator="greaterThanOrEqual" allowBlank="1" showInputMessage="1" showErrorMessage="1" errorTitle="Number" error="Please input a number in this cell" sqref="E42:E43" xr:uid="{00000000-0002-0000-0100-000009000000}">
      <formula1>1</formula1>
    </dataValidation>
    <dataValidation type="list" allowBlank="1" showInputMessage="1" showErrorMessage="1" promptTitle="Reporting type" prompt="Please indicate which type of reporting, between:_x000a__x000a_Systematic disclosure_x000a_EITI Report_x000a_Not available_x000a_Not applicable" sqref="E33" xr:uid="{00000000-0002-0000-0100-00000A000000}">
      <formula1>Reporting_options_list</formula1>
    </dataValidation>
    <dataValidation allowBlank="1" showInputMessage="1" showErrorMessage="1" promptTitle="URL" prompt="Please input URL" sqref="E31" xr:uid="{00000000-0002-0000-0100-00000B000000}"/>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5" xr:uid="{00000000-0002-0000-0100-00000C000000}">
      <formula1>#REF!</formula1>
    </dataValidation>
    <dataValidation type="whole" showInputMessage="1" showErrorMessage="1" sqref="F1 D14:D61 G18 E21:G21 E15:E18 E32:G32 E35:G36 E47 C33:C68 F8:F61 G1:G2 D61:G61 C1:C31 D8:G13 D1:E2 F69:F1048576 E52:G57" xr:uid="{00000000-0002-0000-0100-00000D000000}">
      <formula1>999999</formula1>
      <formula2>99999999</formula2>
    </dataValidation>
    <dataValidation allowBlank="1" showInputMessage="1" showErrorMessage="1" errorTitle="Invalid entry" error="_x000a_Please choose among the following:_x000a__x000a_Yes_x000a_No_x000a_Partially_x000a_Not applicable" promptTitle="Other Sector" prompt="Please specify the name of the other sector(s) covered by the Report" sqref="E41" xr:uid="{00000000-0002-0000-0100-00000E000000}"/>
    <dataValidation showInputMessage="1" showErrorMessage="1" sqref="C32" xr:uid="{00000000-0002-0000-0100-00000F000000}"/>
    <dataValidation type="list" allowBlank="1" showInputMessage="1" showErrorMessage="1" promptTitle="Choose from drop-down menu" prompt="Please select the relevant country from the drop-down menu" sqref="E14" xr:uid="{00000000-0002-0000-0100-000010000000}">
      <formula1>Countries_list</formula1>
    </dataValidation>
  </dataValidations>
  <hyperlinks>
    <hyperlink ref="C44" r:id="rId1" display="Reporting currency (ISO-4217)" xr:uid="{00000000-0004-0000-0100-000000000000}"/>
    <hyperlink ref="C47" r:id="rId2" location="r4-7" xr:uid="{00000000-0004-0000-0100-000001000000}"/>
    <hyperlink ref="C7" r:id="rId3" xr:uid="{00000000-0004-0000-0100-000002000000}"/>
    <hyperlink ref="C32" r:id="rId4" location="r7-2" display="Public debate (Requirement 7.1)" xr:uid="{00000000-0004-0000-0100-000003000000}"/>
    <hyperlink ref="E60" r:id="rId5" xr:uid="{00000000-0004-0000-0100-000004000000}"/>
    <hyperlink ref="E25" r:id="rId6" xr:uid="{00000000-0004-0000-0100-000005000000}"/>
    <hyperlink ref="E28" r:id="rId7" xr:uid="{00000000-0004-0000-0100-000006000000}"/>
    <hyperlink ref="G33" r:id="rId8" xr:uid="{00000000-0004-0000-0100-000007000000}"/>
    <hyperlink ref="E31" r:id="rId9" xr:uid="{00000000-0004-0000-0100-000008000000}"/>
  </hyperlinks>
  <pageMargins left="0.25" right="0.25" top="0.75" bottom="0.75" header="0.3" footer="0.3"/>
  <pageSetup paperSize="8" fitToHeight="0" orientation="landscape" horizontalDpi="2400" verticalDpi="2400" r:id="rId10"/>
  <extLst>
    <ext xmlns:x14="http://schemas.microsoft.com/office/spreadsheetml/2009/9/main" uri="{CCE6A557-97BC-4b89-ADB6-D9C93CAAB3DF}">
      <x14:dataValidations xmlns:xm="http://schemas.microsoft.com/office/excel/2006/main" xWindow="1195" yWindow="633" count="1">
        <x14:dataValidation type="list" allowBlank="1" showInputMessage="1" showErrorMessage="1" errorTitle="Non ISO currency code detected" error="Please revise according to description" promptTitle="Input 3-letter ISO currency code" prompt="Input 3-letter ISO 4217 currency code:_x000a_If unsure, visit https://en.wikipedia.org/wiki/ISO_4217" xr:uid="{00000000-0002-0000-0100-000011000000}">
          <x14:formula1>
            <xm:f>Lists!$E$2:$E$246</xm:f>
          </x14:formula1>
          <xm:sqref>E44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P211"/>
  <sheetViews>
    <sheetView showGridLines="0" topLeftCell="A156" zoomScale="80" zoomScaleNormal="80" workbookViewId="0">
      <selection activeCell="E163" sqref="E163"/>
    </sheetView>
  </sheetViews>
  <sheetFormatPr defaultColWidth="4" defaultRowHeight="24" customHeight="1"/>
  <cols>
    <col min="1" max="1" width="4" style="7"/>
    <col min="2" max="2" width="56.42578125" style="7" customWidth="1"/>
    <col min="3" max="3" width="4" style="7"/>
    <col min="4" max="4" width="50.42578125" style="7" customWidth="1"/>
    <col min="5" max="5" width="5.42578125" style="7" customWidth="1"/>
    <col min="6" max="6" width="50.42578125" style="7" customWidth="1"/>
    <col min="7" max="7" width="4" style="7"/>
    <col min="8" max="8" width="53.85546875" style="7" customWidth="1"/>
    <col min="9" max="9" width="16.5703125" style="7" bestFit="1" customWidth="1"/>
    <col min="10" max="14" width="4" style="7"/>
    <col min="15" max="15" width="32.140625" style="7" customWidth="1"/>
    <col min="16" max="16" width="42" style="7" bestFit="1" customWidth="1"/>
    <col min="17" max="16384" width="4" style="7"/>
  </cols>
  <sheetData>
    <row r="1" spans="1:16" ht="15.95"/>
    <row r="2" spans="1:16" s="17" customFormat="1" ht="15">
      <c r="A2" s="199"/>
      <c r="B2" s="41" t="s">
        <v>116</v>
      </c>
      <c r="C2" s="41"/>
      <c r="D2" s="41"/>
      <c r="E2" s="41"/>
      <c r="F2" s="41"/>
      <c r="G2" s="41"/>
      <c r="H2" s="41"/>
      <c r="I2" s="199"/>
      <c r="J2" s="199"/>
      <c r="K2" s="199"/>
      <c r="L2" s="199"/>
      <c r="M2" s="199"/>
      <c r="N2" s="199"/>
      <c r="O2" s="199"/>
      <c r="P2" s="199"/>
    </row>
    <row r="3" spans="1:16" s="158" customFormat="1" ht="22.5">
      <c r="B3" s="303" t="s">
        <v>40</v>
      </c>
      <c r="C3" s="303"/>
      <c r="D3" s="303"/>
      <c r="E3" s="303"/>
      <c r="F3" s="303"/>
      <c r="G3" s="303"/>
      <c r="H3" s="303"/>
    </row>
    <row r="4" spans="1:16" s="17" customFormat="1" ht="17.100000000000001" customHeight="1">
      <c r="A4" s="199"/>
      <c r="B4" s="312" t="s">
        <v>117</v>
      </c>
      <c r="C4" s="312"/>
      <c r="D4" s="312"/>
      <c r="E4" s="312"/>
      <c r="F4" s="312"/>
      <c r="G4" s="312"/>
      <c r="H4" s="312"/>
      <c r="I4" s="199"/>
      <c r="J4" s="199"/>
      <c r="K4" s="199"/>
      <c r="L4" s="199"/>
      <c r="M4" s="199"/>
      <c r="N4" s="199"/>
      <c r="O4" s="199"/>
      <c r="P4" s="199"/>
    </row>
    <row r="5" spans="1:16" s="17" customFormat="1" ht="15">
      <c r="A5" s="199"/>
      <c r="B5" s="305" t="s">
        <v>118</v>
      </c>
      <c r="C5" s="305"/>
      <c r="D5" s="305"/>
      <c r="E5" s="305"/>
      <c r="F5" s="305"/>
      <c r="G5" s="305"/>
      <c r="H5" s="305"/>
      <c r="I5" s="199"/>
      <c r="J5" s="199"/>
      <c r="K5" s="199"/>
      <c r="L5" s="199"/>
      <c r="M5" s="199"/>
      <c r="N5" s="199"/>
      <c r="O5" s="199"/>
      <c r="P5" s="199"/>
    </row>
    <row r="6" spans="1:16" s="17" customFormat="1" ht="15">
      <c r="A6" s="199"/>
      <c r="B6" s="305" t="s">
        <v>119</v>
      </c>
      <c r="C6" s="305"/>
      <c r="D6" s="305"/>
      <c r="E6" s="305"/>
      <c r="F6" s="305"/>
      <c r="G6" s="305"/>
      <c r="H6" s="305"/>
      <c r="I6" s="199"/>
      <c r="J6" s="199"/>
      <c r="K6" s="199"/>
      <c r="L6" s="199"/>
      <c r="M6" s="199"/>
      <c r="N6" s="199"/>
      <c r="O6" s="199"/>
      <c r="P6" s="15"/>
    </row>
    <row r="7" spans="1:16" s="17" customFormat="1" ht="15">
      <c r="A7" s="199"/>
      <c r="B7" s="305" t="s">
        <v>120</v>
      </c>
      <c r="C7" s="305"/>
      <c r="D7" s="305"/>
      <c r="E7" s="305"/>
      <c r="F7" s="305"/>
      <c r="G7" s="305"/>
      <c r="H7" s="305"/>
      <c r="I7" s="199"/>
      <c r="J7" s="199"/>
      <c r="K7" s="199"/>
      <c r="L7" s="199"/>
      <c r="M7" s="199"/>
      <c r="N7" s="199"/>
      <c r="O7" s="199"/>
      <c r="P7" s="199"/>
    </row>
    <row r="8" spans="1:16" s="17" customFormat="1" ht="17.100000000000001" customHeight="1">
      <c r="A8" s="199"/>
      <c r="B8" s="305" t="s">
        <v>121</v>
      </c>
      <c r="C8" s="305"/>
      <c r="D8" s="305"/>
      <c r="E8" s="305"/>
      <c r="F8" s="305"/>
      <c r="G8" s="305"/>
      <c r="H8" s="305"/>
      <c r="I8" s="199"/>
      <c r="J8" s="199"/>
      <c r="K8" s="199"/>
      <c r="L8" s="199"/>
      <c r="M8" s="199"/>
      <c r="N8" s="199"/>
      <c r="O8" s="199"/>
      <c r="P8" s="199"/>
    </row>
    <row r="9" spans="1:16" s="17" customFormat="1" ht="15" customHeight="1">
      <c r="A9" s="199"/>
      <c r="B9" s="317" t="s">
        <v>122</v>
      </c>
      <c r="C9" s="317"/>
      <c r="D9" s="317"/>
      <c r="E9" s="317"/>
      <c r="F9" s="317"/>
      <c r="G9" s="317"/>
      <c r="H9" s="317"/>
      <c r="I9" s="199"/>
      <c r="J9" s="199"/>
      <c r="K9" s="199"/>
      <c r="L9" s="199"/>
      <c r="M9" s="199"/>
      <c r="N9" s="199"/>
      <c r="O9" s="199"/>
      <c r="P9" s="199"/>
    </row>
    <row r="10" spans="1:16" s="17" customFormat="1" ht="15" customHeight="1">
      <c r="A10" s="199"/>
      <c r="B10" s="199"/>
      <c r="C10" s="199"/>
      <c r="D10" s="199"/>
      <c r="E10" s="107"/>
      <c r="F10" s="107"/>
      <c r="G10" s="107"/>
      <c r="H10" s="107"/>
      <c r="I10" s="199"/>
      <c r="J10" s="199"/>
      <c r="K10" s="199"/>
      <c r="L10" s="199"/>
      <c r="M10" s="199"/>
      <c r="N10" s="199"/>
      <c r="O10" s="199"/>
      <c r="P10" s="199"/>
    </row>
    <row r="11" spans="1:16" s="17" customFormat="1" ht="15.95">
      <c r="A11" s="199"/>
      <c r="B11" s="45" t="s">
        <v>45</v>
      </c>
      <c r="C11" s="204"/>
      <c r="D11" s="22" t="s">
        <v>46</v>
      </c>
      <c r="E11" s="204"/>
      <c r="F11" s="23" t="s">
        <v>21</v>
      </c>
      <c r="G11" s="7"/>
      <c r="H11" s="199"/>
      <c r="I11" s="199"/>
      <c r="J11" s="199"/>
      <c r="K11" s="199"/>
      <c r="L11" s="199"/>
      <c r="M11" s="199"/>
      <c r="N11" s="199"/>
      <c r="O11" s="199"/>
      <c r="P11" s="199"/>
    </row>
    <row r="12" spans="1:16" s="17" customFormat="1" ht="15">
      <c r="A12" s="199"/>
      <c r="B12" s="199"/>
      <c r="C12" s="199"/>
      <c r="D12" s="199"/>
      <c r="E12" s="199"/>
      <c r="F12" s="199"/>
      <c r="G12" s="199"/>
      <c r="H12" s="199"/>
      <c r="I12" s="199"/>
      <c r="J12" s="199"/>
      <c r="K12" s="199"/>
      <c r="L12" s="199"/>
      <c r="M12" s="199"/>
      <c r="N12" s="199"/>
      <c r="O12" s="199"/>
      <c r="P12" s="199"/>
    </row>
    <row r="13" spans="1:16" s="158" customFormat="1" ht="22.5">
      <c r="B13" s="16" t="s">
        <v>123</v>
      </c>
      <c r="D13" s="159"/>
      <c r="F13" s="159"/>
    </row>
    <row r="14" spans="1:16" s="17" customFormat="1" ht="15">
      <c r="A14" s="199"/>
      <c r="B14" s="29" t="s">
        <v>124</v>
      </c>
      <c r="C14" s="199"/>
      <c r="D14" s="29"/>
      <c r="E14" s="199"/>
      <c r="F14" s="29"/>
      <c r="G14" s="199"/>
      <c r="H14" s="199"/>
      <c r="I14" s="199"/>
      <c r="J14" s="199"/>
      <c r="K14" s="199"/>
      <c r="L14" s="199"/>
      <c r="M14" s="199"/>
      <c r="N14" s="199"/>
      <c r="O14" s="199"/>
      <c r="P14" s="199"/>
    </row>
    <row r="15" spans="1:16" s="17" customFormat="1" ht="15">
      <c r="A15" s="199"/>
      <c r="B15" s="31"/>
      <c r="C15" s="199"/>
      <c r="D15" s="108"/>
      <c r="E15" s="199"/>
      <c r="F15" s="108"/>
      <c r="G15" s="199"/>
      <c r="H15" s="199"/>
      <c r="I15" s="199"/>
      <c r="J15" s="199"/>
      <c r="K15" s="199"/>
      <c r="L15" s="199"/>
      <c r="M15" s="199"/>
      <c r="N15" s="199"/>
      <c r="O15" s="199"/>
      <c r="P15" s="199"/>
    </row>
    <row r="16" spans="1:16" s="175" customFormat="1" ht="18.95">
      <c r="B16" s="176" t="s">
        <v>125</v>
      </c>
      <c r="D16" s="176" t="s">
        <v>126</v>
      </c>
      <c r="F16" s="176" t="s">
        <v>127</v>
      </c>
      <c r="H16" s="177" t="s">
        <v>128</v>
      </c>
    </row>
    <row r="17" spans="1:16" s="17" customFormat="1" ht="32.25" customHeight="1">
      <c r="A17" s="199"/>
      <c r="B17" s="109" t="s">
        <v>129</v>
      </c>
      <c r="C17" s="199"/>
      <c r="D17" s="110"/>
      <c r="E17" s="199"/>
      <c r="F17" s="110"/>
      <c r="G17" s="199"/>
      <c r="H17" s="209"/>
      <c r="I17" s="199"/>
      <c r="J17" s="199"/>
      <c r="K17" s="199"/>
      <c r="L17" s="199"/>
      <c r="M17" s="199"/>
      <c r="N17" s="199"/>
      <c r="O17" s="199"/>
      <c r="P17" s="199"/>
    </row>
    <row r="18" spans="1:16" s="17" customFormat="1" ht="15">
      <c r="A18" s="199"/>
      <c r="B18" s="111" t="s">
        <v>130</v>
      </c>
      <c r="C18" s="199"/>
      <c r="D18" s="112"/>
      <c r="E18" s="199"/>
      <c r="F18" s="112"/>
      <c r="G18" s="199"/>
      <c r="H18" s="187"/>
      <c r="I18" s="199"/>
      <c r="J18" s="199"/>
      <c r="K18" s="199"/>
      <c r="L18" s="199"/>
      <c r="M18" s="199"/>
      <c r="N18" s="199"/>
      <c r="O18" s="199"/>
      <c r="P18" s="199"/>
    </row>
    <row r="19" spans="1:16" s="17" customFormat="1" ht="30">
      <c r="A19" s="199"/>
      <c r="B19" s="113" t="s">
        <v>131</v>
      </c>
      <c r="C19" s="199"/>
      <c r="D19" s="136" t="s">
        <v>80</v>
      </c>
      <c r="E19" s="199"/>
      <c r="F19" s="136" t="s">
        <v>132</v>
      </c>
      <c r="G19" s="199"/>
      <c r="H19" s="187"/>
      <c r="I19" s="199"/>
      <c r="J19" s="199"/>
      <c r="K19" s="199"/>
      <c r="L19" s="199"/>
      <c r="M19" s="199"/>
      <c r="N19" s="199"/>
      <c r="O19" s="199"/>
      <c r="P19" s="199"/>
    </row>
    <row r="20" spans="1:16" s="17" customFormat="1" ht="30">
      <c r="A20" s="199"/>
      <c r="B20" s="113" t="s">
        <v>133</v>
      </c>
      <c r="C20" s="199"/>
      <c r="D20" s="136" t="s">
        <v>80</v>
      </c>
      <c r="E20" s="199"/>
      <c r="F20" s="136" t="s">
        <v>132</v>
      </c>
      <c r="G20" s="199"/>
      <c r="H20" s="187"/>
      <c r="I20" s="199"/>
      <c r="J20" s="199"/>
      <c r="K20" s="199"/>
      <c r="L20" s="199"/>
      <c r="M20" s="199"/>
      <c r="N20" s="199"/>
      <c r="O20" s="199"/>
      <c r="P20" s="199"/>
    </row>
    <row r="21" spans="1:16" s="17" customFormat="1" ht="30">
      <c r="A21" s="199"/>
      <c r="B21" s="113" t="s">
        <v>134</v>
      </c>
      <c r="C21" s="199"/>
      <c r="D21" s="136" t="s">
        <v>80</v>
      </c>
      <c r="E21" s="199"/>
      <c r="F21" s="136" t="s">
        <v>132</v>
      </c>
      <c r="G21" s="199"/>
      <c r="H21" s="187"/>
      <c r="I21" s="199"/>
      <c r="J21" s="199"/>
      <c r="K21" s="199"/>
      <c r="L21" s="199"/>
      <c r="M21" s="199"/>
      <c r="N21" s="199"/>
      <c r="O21" s="199"/>
      <c r="P21" s="199"/>
    </row>
    <row r="22" spans="1:16" s="17" customFormat="1" ht="30">
      <c r="A22" s="199"/>
      <c r="B22" s="114" t="s">
        <v>135</v>
      </c>
      <c r="C22" s="199"/>
      <c r="D22" s="137" t="s">
        <v>80</v>
      </c>
      <c r="E22" s="199"/>
      <c r="F22" s="136" t="s">
        <v>132</v>
      </c>
      <c r="G22" s="199"/>
      <c r="H22" s="210"/>
      <c r="I22" s="199"/>
      <c r="J22" s="199"/>
      <c r="K22" s="199"/>
      <c r="L22" s="199"/>
      <c r="M22" s="199"/>
      <c r="N22" s="199"/>
      <c r="O22" s="199"/>
      <c r="P22" s="199"/>
    </row>
    <row r="23" spans="1:16" s="17" customFormat="1" ht="15">
      <c r="A23" s="199"/>
      <c r="B23" s="31"/>
      <c r="C23" s="199"/>
      <c r="D23" s="108"/>
      <c r="E23" s="199"/>
      <c r="F23" s="108"/>
      <c r="G23" s="199"/>
      <c r="H23" s="199"/>
      <c r="I23" s="199"/>
      <c r="J23" s="199"/>
      <c r="K23" s="199"/>
      <c r="L23" s="199"/>
      <c r="M23" s="199"/>
      <c r="N23" s="199"/>
      <c r="O23" s="199"/>
      <c r="P23" s="199"/>
    </row>
    <row r="24" spans="1:16" s="17" customFormat="1" ht="15">
      <c r="A24" s="199"/>
      <c r="B24" s="109" t="s">
        <v>136</v>
      </c>
      <c r="C24" s="199"/>
      <c r="D24" s="110"/>
      <c r="E24" s="199"/>
      <c r="F24" s="110"/>
      <c r="G24" s="199"/>
      <c r="H24" s="209"/>
      <c r="I24" s="199"/>
      <c r="J24" s="199"/>
      <c r="K24" s="199"/>
      <c r="L24" s="199"/>
      <c r="M24" s="199"/>
      <c r="N24" s="199"/>
      <c r="O24" s="199"/>
      <c r="P24" s="199"/>
    </row>
    <row r="25" spans="1:16" s="17" customFormat="1" ht="15">
      <c r="A25" s="199"/>
      <c r="B25" s="111" t="s">
        <v>130</v>
      </c>
      <c r="C25" s="199"/>
      <c r="D25" s="112"/>
      <c r="E25" s="199"/>
      <c r="F25" s="112"/>
      <c r="G25" s="199"/>
      <c r="H25" s="187"/>
      <c r="I25" s="199"/>
      <c r="J25" s="199"/>
      <c r="K25" s="199"/>
      <c r="L25" s="199"/>
      <c r="M25" s="199"/>
      <c r="N25" s="199"/>
      <c r="O25" s="199"/>
      <c r="P25" s="199"/>
    </row>
    <row r="26" spans="1:16" s="17" customFormat="1" ht="30">
      <c r="A26" s="199"/>
      <c r="B26" s="113" t="s">
        <v>137</v>
      </c>
      <c r="C26" s="199"/>
      <c r="D26" s="136" t="s">
        <v>80</v>
      </c>
      <c r="E26" s="199"/>
      <c r="F26" s="136" t="s">
        <v>138</v>
      </c>
      <c r="G26" s="199"/>
      <c r="H26" s="187"/>
      <c r="I26" s="199"/>
      <c r="J26" s="199"/>
      <c r="K26" s="199"/>
      <c r="L26" s="199"/>
      <c r="M26" s="199"/>
      <c r="N26" s="199"/>
      <c r="O26" s="199"/>
      <c r="P26" s="199"/>
    </row>
    <row r="27" spans="1:16" s="17" customFormat="1" ht="30">
      <c r="A27" s="211"/>
      <c r="B27" s="115" t="s">
        <v>139</v>
      </c>
      <c r="C27" s="212"/>
      <c r="D27" s="136" t="s">
        <v>80</v>
      </c>
      <c r="E27" s="199"/>
      <c r="F27" s="136" t="s">
        <v>138</v>
      </c>
      <c r="G27" s="199"/>
      <c r="H27" s="187" t="s">
        <v>140</v>
      </c>
      <c r="I27" s="199"/>
      <c r="J27" s="199"/>
      <c r="K27" s="199"/>
      <c r="L27" s="199"/>
      <c r="M27" s="199"/>
      <c r="N27" s="199"/>
      <c r="O27" s="199"/>
      <c r="P27" s="199"/>
    </row>
    <row r="28" spans="1:16" s="17" customFormat="1" ht="30">
      <c r="A28" s="199"/>
      <c r="B28" s="113" t="s">
        <v>141</v>
      </c>
      <c r="C28" s="199"/>
      <c r="D28" s="136" t="s">
        <v>80</v>
      </c>
      <c r="E28" s="199"/>
      <c r="F28" s="136" t="s">
        <v>138</v>
      </c>
      <c r="G28" s="199"/>
      <c r="H28" s="187"/>
      <c r="I28" s="199"/>
      <c r="J28" s="199"/>
      <c r="K28" s="199"/>
      <c r="L28" s="199"/>
      <c r="M28" s="199"/>
      <c r="N28" s="199"/>
      <c r="O28" s="199"/>
      <c r="P28" s="199"/>
    </row>
    <row r="29" spans="1:16" s="17" customFormat="1" ht="30">
      <c r="A29" s="199"/>
      <c r="B29" s="116" t="s">
        <v>139</v>
      </c>
      <c r="C29" s="212"/>
      <c r="D29" s="136" t="s">
        <v>80</v>
      </c>
      <c r="E29" s="199"/>
      <c r="F29" s="136" t="s">
        <v>138</v>
      </c>
      <c r="G29" s="199"/>
      <c r="H29" s="187" t="s">
        <v>142</v>
      </c>
      <c r="I29" s="199"/>
      <c r="J29" s="199"/>
      <c r="K29" s="199"/>
      <c r="L29" s="199"/>
      <c r="M29" s="199"/>
      <c r="N29" s="199"/>
      <c r="O29" s="199"/>
      <c r="P29" s="199"/>
    </row>
    <row r="30" spans="1:16" s="17" customFormat="1" ht="30">
      <c r="A30" s="199"/>
      <c r="B30" s="113" t="s">
        <v>143</v>
      </c>
      <c r="C30" s="199"/>
      <c r="D30" s="136" t="s">
        <v>80</v>
      </c>
      <c r="E30" s="199"/>
      <c r="F30" s="136" t="s">
        <v>138</v>
      </c>
      <c r="G30" s="199"/>
      <c r="H30" s="187"/>
      <c r="I30" s="199"/>
      <c r="J30" s="199"/>
      <c r="K30" s="199"/>
      <c r="L30" s="199"/>
      <c r="M30" s="199"/>
      <c r="N30" s="199"/>
      <c r="O30" s="199"/>
      <c r="P30" s="199"/>
    </row>
    <row r="31" spans="1:16" s="17" customFormat="1" ht="30">
      <c r="A31" s="199"/>
      <c r="B31" s="117" t="s">
        <v>144</v>
      </c>
      <c r="C31" s="212"/>
      <c r="D31" s="137">
        <v>0</v>
      </c>
      <c r="E31" s="199"/>
      <c r="F31" s="136" t="s">
        <v>145</v>
      </c>
      <c r="G31" s="199"/>
      <c r="H31" s="187"/>
      <c r="I31" s="199"/>
      <c r="J31" s="199"/>
      <c r="K31" s="199"/>
      <c r="L31" s="199"/>
      <c r="M31" s="199"/>
      <c r="N31" s="199"/>
      <c r="O31" s="199"/>
      <c r="P31" s="199"/>
    </row>
    <row r="32" spans="1:16" s="17" customFormat="1" ht="15">
      <c r="A32" s="199"/>
      <c r="B32" s="118"/>
      <c r="C32" s="199"/>
      <c r="D32" s="108"/>
      <c r="E32" s="199"/>
      <c r="F32" s="108"/>
      <c r="G32" s="199"/>
      <c r="H32" s="213"/>
      <c r="I32" s="199"/>
      <c r="J32" s="199"/>
      <c r="K32" s="199"/>
      <c r="L32" s="199"/>
      <c r="M32" s="199"/>
      <c r="N32" s="199"/>
      <c r="O32" s="199"/>
      <c r="P32" s="199"/>
    </row>
    <row r="33" spans="1:15" s="17" customFormat="1" ht="15">
      <c r="A33" s="199"/>
      <c r="B33" s="109" t="s">
        <v>146</v>
      </c>
      <c r="C33" s="199"/>
      <c r="D33" s="119"/>
      <c r="E33" s="199"/>
      <c r="F33" s="119"/>
      <c r="G33" s="199"/>
      <c r="H33" s="209"/>
      <c r="I33" s="199"/>
      <c r="J33" s="199"/>
      <c r="K33" s="199"/>
      <c r="L33" s="199"/>
      <c r="M33" s="199"/>
      <c r="N33" s="199"/>
      <c r="O33" s="199"/>
    </row>
    <row r="34" spans="1:15" s="17" customFormat="1" ht="67.5">
      <c r="A34" s="199"/>
      <c r="B34" s="111" t="s">
        <v>147</v>
      </c>
      <c r="C34" s="199"/>
      <c r="D34" s="136" t="s">
        <v>80</v>
      </c>
      <c r="E34" s="199"/>
      <c r="F34" s="249" t="s">
        <v>148</v>
      </c>
      <c r="G34" s="199"/>
      <c r="H34" s="187"/>
      <c r="I34" s="199"/>
      <c r="J34" s="199"/>
      <c r="K34" s="199"/>
      <c r="L34" s="199"/>
      <c r="M34" s="199"/>
      <c r="N34" s="199"/>
      <c r="O34" s="199"/>
    </row>
    <row r="35" spans="1:15" s="17" customFormat="1" ht="30">
      <c r="A35" s="199"/>
      <c r="B35" s="120" t="s">
        <v>149</v>
      </c>
      <c r="C35" s="199"/>
      <c r="D35" s="137" t="s">
        <v>80</v>
      </c>
      <c r="E35" s="199"/>
      <c r="F35" s="136" t="s">
        <v>150</v>
      </c>
      <c r="G35" s="199"/>
      <c r="H35" s="210"/>
      <c r="I35" s="199"/>
      <c r="J35" s="199"/>
      <c r="K35" s="199"/>
      <c r="L35" s="199"/>
      <c r="M35" s="199"/>
      <c r="N35" s="199"/>
      <c r="O35" s="199"/>
    </row>
    <row r="36" spans="1:15" s="17" customFormat="1" ht="15">
      <c r="A36" s="199"/>
      <c r="B36" s="31"/>
      <c r="C36" s="199"/>
      <c r="D36" s="108"/>
      <c r="E36" s="199"/>
      <c r="F36" s="108"/>
      <c r="G36" s="199"/>
      <c r="H36" s="199"/>
      <c r="I36" s="199"/>
      <c r="J36" s="199"/>
      <c r="K36" s="199"/>
      <c r="L36" s="199"/>
      <c r="M36" s="199"/>
      <c r="N36" s="199"/>
      <c r="O36" s="199"/>
    </row>
    <row r="37" spans="1:15" s="17" customFormat="1" ht="15">
      <c r="A37" s="199"/>
      <c r="B37" s="109" t="s">
        <v>151</v>
      </c>
      <c r="C37" s="199"/>
      <c r="D37" s="119"/>
      <c r="E37" s="199"/>
      <c r="F37" s="119"/>
      <c r="G37" s="199"/>
      <c r="H37" s="209"/>
      <c r="I37" s="199"/>
      <c r="J37" s="199"/>
      <c r="K37" s="199"/>
      <c r="L37" s="199"/>
      <c r="M37" s="199"/>
      <c r="N37" s="199"/>
      <c r="O37" s="199"/>
    </row>
    <row r="38" spans="1:15" s="17" customFormat="1" ht="30">
      <c r="A38" s="199"/>
      <c r="B38" s="111" t="s">
        <v>152</v>
      </c>
      <c r="C38" s="199"/>
      <c r="D38" s="136" t="s">
        <v>80</v>
      </c>
      <c r="E38" s="199"/>
      <c r="F38" s="136" t="s">
        <v>153</v>
      </c>
      <c r="G38" s="199"/>
      <c r="H38" s="187"/>
      <c r="I38" s="199"/>
      <c r="J38" s="199"/>
      <c r="K38" s="199"/>
      <c r="L38" s="199"/>
      <c r="M38" s="199"/>
      <c r="N38" s="199"/>
      <c r="O38" s="199"/>
    </row>
    <row r="39" spans="1:15" s="17" customFormat="1" ht="15">
      <c r="A39" s="199"/>
      <c r="B39" s="113" t="s">
        <v>154</v>
      </c>
      <c r="C39" s="199"/>
      <c r="D39" s="136" t="s">
        <v>109</v>
      </c>
      <c r="E39" s="199"/>
      <c r="F39" s="136"/>
      <c r="G39" s="199"/>
      <c r="H39" s="187" t="s">
        <v>155</v>
      </c>
      <c r="I39" s="199"/>
      <c r="J39" s="199"/>
      <c r="K39" s="199"/>
      <c r="L39" s="199"/>
      <c r="M39" s="199"/>
      <c r="N39" s="199"/>
      <c r="O39" s="199"/>
    </row>
    <row r="40" spans="1:15" s="17" customFormat="1" ht="15">
      <c r="A40" s="199"/>
      <c r="B40" s="111" t="s">
        <v>156</v>
      </c>
      <c r="C40" s="199"/>
      <c r="D40" s="136" t="s">
        <v>109</v>
      </c>
      <c r="E40" s="199"/>
      <c r="F40" s="249"/>
      <c r="G40" s="199"/>
      <c r="H40" s="187"/>
      <c r="I40" s="199"/>
      <c r="J40" s="199"/>
      <c r="K40" s="199"/>
      <c r="L40" s="199"/>
      <c r="M40" s="199"/>
      <c r="N40" s="199"/>
      <c r="O40" s="199"/>
    </row>
    <row r="41" spans="1:15" s="17" customFormat="1" ht="15">
      <c r="A41" s="199"/>
      <c r="B41" s="111" t="s">
        <v>157</v>
      </c>
      <c r="C41" s="199"/>
      <c r="D41" s="136" t="s">
        <v>80</v>
      </c>
      <c r="E41" s="199"/>
      <c r="F41" s="136"/>
      <c r="G41" s="199"/>
      <c r="H41" s="187"/>
      <c r="I41" s="199"/>
      <c r="J41" s="199"/>
      <c r="K41" s="199"/>
      <c r="L41" s="199"/>
      <c r="M41" s="199"/>
      <c r="N41" s="199"/>
      <c r="O41" s="199"/>
    </row>
    <row r="42" spans="1:15" s="17" customFormat="1" ht="15">
      <c r="A42" s="199"/>
      <c r="B42" s="120" t="s">
        <v>158</v>
      </c>
      <c r="C42" s="199"/>
      <c r="D42" s="137" t="s">
        <v>109</v>
      </c>
      <c r="E42" s="199"/>
      <c r="F42" s="136" t="s">
        <v>159</v>
      </c>
      <c r="G42" s="199"/>
      <c r="H42" s="210"/>
      <c r="I42" s="199"/>
      <c r="J42" s="199"/>
      <c r="K42" s="199"/>
      <c r="L42" s="199"/>
      <c r="M42" s="199"/>
      <c r="N42" s="199"/>
      <c r="O42" s="199"/>
    </row>
    <row r="43" spans="1:15" s="17" customFormat="1" ht="15">
      <c r="A43" s="199"/>
      <c r="B43" s="31"/>
      <c r="C43" s="199"/>
      <c r="D43" s="108"/>
      <c r="E43" s="199"/>
      <c r="F43" s="108"/>
      <c r="G43" s="199"/>
      <c r="H43" s="199"/>
      <c r="I43" s="199"/>
      <c r="J43" s="199"/>
      <c r="K43" s="199"/>
      <c r="L43" s="199"/>
      <c r="M43" s="199"/>
      <c r="N43" s="199"/>
      <c r="O43" s="199"/>
    </row>
    <row r="44" spans="1:15" s="17" customFormat="1" ht="15">
      <c r="A44" s="199"/>
      <c r="B44" s="109" t="s">
        <v>160</v>
      </c>
      <c r="C44" s="199"/>
      <c r="D44" s="214"/>
      <c r="E44" s="199"/>
      <c r="F44" s="214"/>
      <c r="G44" s="199"/>
      <c r="H44" s="209"/>
      <c r="I44" s="199"/>
      <c r="J44" s="199"/>
      <c r="K44" s="199"/>
      <c r="L44" s="199"/>
      <c r="M44" s="199"/>
      <c r="N44" s="199"/>
      <c r="O44" s="199"/>
    </row>
    <row r="45" spans="1:15" s="17" customFormat="1" ht="30">
      <c r="A45" s="199"/>
      <c r="B45" s="111" t="s">
        <v>161</v>
      </c>
      <c r="C45" s="199"/>
      <c r="D45" s="136" t="s">
        <v>80</v>
      </c>
      <c r="E45" s="199"/>
      <c r="F45" s="136" t="s">
        <v>162</v>
      </c>
      <c r="G45" s="199"/>
      <c r="H45" s="187"/>
      <c r="I45" s="199"/>
      <c r="J45" s="199"/>
      <c r="K45" s="199"/>
      <c r="L45" s="199"/>
      <c r="M45" s="199"/>
      <c r="N45" s="199"/>
      <c r="O45" s="199"/>
    </row>
    <row r="46" spans="1:15" s="17" customFormat="1" ht="15">
      <c r="A46" s="199"/>
      <c r="B46" s="113" t="s">
        <v>163</v>
      </c>
      <c r="C46" s="199"/>
      <c r="D46" s="136" t="s">
        <v>109</v>
      </c>
      <c r="E46" s="199"/>
      <c r="F46" s="136" t="s">
        <v>164</v>
      </c>
      <c r="G46" s="199"/>
      <c r="H46" s="187"/>
      <c r="I46" s="199"/>
      <c r="J46" s="199"/>
      <c r="K46" s="199"/>
      <c r="L46" s="199"/>
      <c r="M46" s="199"/>
      <c r="N46" s="199"/>
      <c r="O46" s="199"/>
    </row>
    <row r="47" spans="1:15" s="17" customFormat="1" ht="15">
      <c r="A47" s="199"/>
      <c r="B47" s="120" t="s">
        <v>165</v>
      </c>
      <c r="C47" s="199"/>
      <c r="D47" s="138" t="s">
        <v>109</v>
      </c>
      <c r="E47" s="199"/>
      <c r="F47" s="137" t="s">
        <v>164</v>
      </c>
      <c r="G47" s="199"/>
      <c r="H47" s="210"/>
      <c r="I47" s="199"/>
      <c r="J47" s="199"/>
      <c r="K47" s="199"/>
      <c r="L47" s="199"/>
      <c r="M47" s="199"/>
      <c r="N47" s="199"/>
      <c r="O47" s="199"/>
    </row>
    <row r="48" spans="1:15" s="17" customFormat="1" ht="15">
      <c r="A48" s="199"/>
      <c r="B48" s="31"/>
      <c r="C48" s="199"/>
      <c r="D48" s="108"/>
      <c r="E48" s="199"/>
      <c r="F48" s="108"/>
      <c r="G48" s="199"/>
      <c r="H48" s="199"/>
      <c r="I48" s="199"/>
      <c r="J48" s="199"/>
      <c r="K48" s="199"/>
      <c r="L48" s="199"/>
      <c r="M48" s="199"/>
      <c r="N48" s="199"/>
      <c r="O48" s="199"/>
    </row>
    <row r="49" spans="1:9" s="17" customFormat="1" ht="15">
      <c r="A49" s="199"/>
      <c r="B49" s="109" t="s">
        <v>166</v>
      </c>
      <c r="C49" s="199"/>
      <c r="D49" s="214"/>
      <c r="E49" s="199"/>
      <c r="F49" s="214"/>
      <c r="G49" s="199"/>
      <c r="H49" s="209"/>
      <c r="I49" s="199"/>
    </row>
    <row r="50" spans="1:9" s="17" customFormat="1" ht="30">
      <c r="A50" s="199"/>
      <c r="B50" s="121" t="s">
        <v>167</v>
      </c>
      <c r="C50" s="199"/>
      <c r="D50" s="136" t="s">
        <v>80</v>
      </c>
      <c r="E50" s="199"/>
      <c r="F50" s="136" t="s">
        <v>168</v>
      </c>
      <c r="G50" s="199"/>
      <c r="H50" s="187"/>
      <c r="I50" s="199"/>
    </row>
    <row r="51" spans="1:9" s="17" customFormat="1" ht="45">
      <c r="A51" s="199"/>
      <c r="B51" s="122" t="s">
        <v>169</v>
      </c>
      <c r="C51" s="199"/>
      <c r="D51" s="136" t="s">
        <v>170</v>
      </c>
      <c r="E51" s="199"/>
      <c r="F51" s="222" t="s">
        <v>171</v>
      </c>
      <c r="G51" s="199"/>
      <c r="H51" s="187"/>
      <c r="I51" s="199"/>
    </row>
    <row r="52" spans="1:9" s="17" customFormat="1" ht="36" customHeight="1">
      <c r="A52" s="199"/>
      <c r="B52" s="123" t="s">
        <v>172</v>
      </c>
      <c r="C52" s="199"/>
      <c r="D52" s="137" t="s">
        <v>80</v>
      </c>
      <c r="E52" s="199"/>
      <c r="F52" s="223" t="s">
        <v>173</v>
      </c>
      <c r="G52" s="199"/>
      <c r="H52" s="210"/>
      <c r="I52" s="199"/>
    </row>
    <row r="53" spans="1:9" s="17" customFormat="1" ht="15">
      <c r="A53" s="199"/>
      <c r="B53" s="31"/>
      <c r="C53" s="199"/>
      <c r="D53" s="108"/>
      <c r="E53" s="199"/>
      <c r="F53" s="108"/>
      <c r="G53" s="199"/>
      <c r="H53" s="199"/>
      <c r="I53" s="199"/>
    </row>
    <row r="54" spans="1:9" s="17" customFormat="1" ht="15">
      <c r="A54" s="199"/>
      <c r="B54" s="109" t="s">
        <v>174</v>
      </c>
      <c r="C54" s="199"/>
      <c r="D54" s="214"/>
      <c r="E54" s="199"/>
      <c r="F54" s="214"/>
      <c r="G54" s="199"/>
      <c r="H54" s="209"/>
      <c r="I54" s="199"/>
    </row>
    <row r="55" spans="1:9" s="17" customFormat="1" ht="30">
      <c r="A55" s="199"/>
      <c r="B55" s="124" t="s">
        <v>175</v>
      </c>
      <c r="C55" s="199"/>
      <c r="D55" s="136" t="s">
        <v>80</v>
      </c>
      <c r="E55" s="199"/>
      <c r="F55" s="136" t="s">
        <v>176</v>
      </c>
      <c r="G55" s="199"/>
      <c r="H55" s="210"/>
      <c r="I55" s="199"/>
    </row>
    <row r="56" spans="1:9" s="17" customFormat="1" ht="15">
      <c r="A56" s="199"/>
      <c r="B56" s="31"/>
      <c r="C56" s="199"/>
      <c r="D56" s="108"/>
      <c r="E56" s="199"/>
      <c r="F56" s="108"/>
      <c r="G56" s="199"/>
      <c r="H56" s="199"/>
      <c r="I56" s="199"/>
    </row>
    <row r="57" spans="1:9" s="17" customFormat="1" ht="15">
      <c r="A57" s="199"/>
      <c r="B57" s="109" t="s">
        <v>177</v>
      </c>
      <c r="C57" s="199"/>
      <c r="D57" s="214"/>
      <c r="E57" s="199"/>
      <c r="F57" s="214"/>
      <c r="G57" s="199"/>
      <c r="H57" s="209"/>
      <c r="I57" s="199"/>
    </row>
    <row r="58" spans="1:9" s="17" customFormat="1" ht="15">
      <c r="A58" s="199"/>
      <c r="B58" s="179" t="s">
        <v>178</v>
      </c>
      <c r="C58" s="199"/>
      <c r="D58" s="215"/>
      <c r="E58" s="199"/>
      <c r="F58" s="215"/>
      <c r="G58" s="199"/>
      <c r="H58" s="187"/>
      <c r="I58" s="199"/>
    </row>
    <row r="59" spans="1:9" s="17" customFormat="1" ht="30">
      <c r="A59" s="199"/>
      <c r="B59" s="121" t="s">
        <v>179</v>
      </c>
      <c r="C59" s="199"/>
      <c r="D59" s="136" t="s">
        <v>80</v>
      </c>
      <c r="E59" s="199"/>
      <c r="F59" s="136" t="s">
        <v>180</v>
      </c>
      <c r="G59" s="199"/>
      <c r="H59" s="187"/>
      <c r="I59" s="199"/>
    </row>
    <row r="60" spans="1:9" s="17" customFormat="1" ht="15">
      <c r="A60" s="199"/>
      <c r="B60" s="121" t="s">
        <v>181</v>
      </c>
      <c r="C60" s="199"/>
      <c r="D60" s="136" t="s">
        <v>109</v>
      </c>
      <c r="E60" s="199"/>
      <c r="F60" s="136"/>
      <c r="G60" s="199"/>
      <c r="H60" s="187"/>
      <c r="I60" s="199"/>
    </row>
    <row r="61" spans="1:9" s="17" customFormat="1" ht="15">
      <c r="A61" s="199"/>
      <c r="B61" s="139" t="s">
        <v>182</v>
      </c>
      <c r="C61" s="199"/>
      <c r="D61" s="186">
        <v>213612905</v>
      </c>
      <c r="E61" s="199"/>
      <c r="F61" s="136" t="s">
        <v>183</v>
      </c>
      <c r="G61" s="199"/>
      <c r="H61" s="187" t="s">
        <v>184</v>
      </c>
      <c r="I61" s="199"/>
    </row>
    <row r="62" spans="1:9" s="17" customFormat="1" ht="15">
      <c r="A62" s="199"/>
      <c r="B62" s="122" t="s">
        <v>185</v>
      </c>
      <c r="C62" s="199"/>
      <c r="D62" s="136" t="s">
        <v>109</v>
      </c>
      <c r="E62" s="199"/>
      <c r="F62" s="136" t="s">
        <v>186</v>
      </c>
      <c r="G62" s="199"/>
      <c r="H62" s="187" t="s">
        <v>187</v>
      </c>
      <c r="I62" s="199"/>
    </row>
    <row r="63" spans="1:9" s="17" customFormat="1" ht="15">
      <c r="A63" s="199"/>
      <c r="B63" s="139" t="s">
        <v>188</v>
      </c>
      <c r="C63" s="199"/>
      <c r="D63" s="186">
        <v>29623937.677174199</v>
      </c>
      <c r="E63" s="199"/>
      <c r="F63" s="136" t="s">
        <v>189</v>
      </c>
      <c r="G63" s="199"/>
      <c r="H63" s="187" t="s">
        <v>190</v>
      </c>
      <c r="I63" s="199"/>
    </row>
    <row r="64" spans="1:9" s="17" customFormat="1" ht="15">
      <c r="A64" s="199"/>
      <c r="B64" s="123" t="s">
        <v>191</v>
      </c>
      <c r="C64" s="199"/>
      <c r="D64" s="137" t="s">
        <v>109</v>
      </c>
      <c r="E64" s="199"/>
      <c r="F64" s="137" t="s">
        <v>186</v>
      </c>
      <c r="G64" s="199"/>
      <c r="H64" s="210" t="s">
        <v>192</v>
      </c>
      <c r="I64" s="199"/>
    </row>
    <row r="65" spans="1:16" s="17" customFormat="1" ht="15">
      <c r="A65" s="199"/>
      <c r="B65" s="31"/>
      <c r="C65" s="199"/>
      <c r="D65" s="108"/>
      <c r="E65" s="199"/>
      <c r="F65" s="108"/>
      <c r="G65" s="199"/>
      <c r="H65" s="199"/>
      <c r="I65" s="199"/>
      <c r="J65" s="199"/>
      <c r="K65" s="199"/>
      <c r="L65" s="199"/>
      <c r="M65" s="199"/>
      <c r="N65" s="199"/>
      <c r="O65" s="199"/>
      <c r="P65" s="199"/>
    </row>
    <row r="66" spans="1:16" s="17" customFormat="1" ht="15">
      <c r="A66" s="199"/>
      <c r="B66" s="109" t="s">
        <v>193</v>
      </c>
      <c r="C66" s="199"/>
      <c r="D66" s="214"/>
      <c r="E66" s="199"/>
      <c r="F66" s="214"/>
      <c r="G66" s="199"/>
      <c r="H66" s="209"/>
      <c r="I66" s="199"/>
      <c r="J66" s="199"/>
      <c r="K66" s="199"/>
      <c r="L66" s="199"/>
      <c r="M66" s="199"/>
      <c r="N66" s="199"/>
      <c r="O66" s="199"/>
      <c r="P66" s="199"/>
    </row>
    <row r="67" spans="1:16" s="17" customFormat="1" ht="45">
      <c r="A67" s="199"/>
      <c r="B67" s="121" t="s">
        <v>194</v>
      </c>
      <c r="C67" s="199"/>
      <c r="D67" s="136" t="s">
        <v>170</v>
      </c>
      <c r="E67" s="199"/>
      <c r="F67" s="136" t="s">
        <v>195</v>
      </c>
      <c r="G67" s="199"/>
      <c r="H67" s="187"/>
      <c r="I67" s="199"/>
      <c r="J67" s="199"/>
      <c r="K67" s="199"/>
      <c r="L67" s="199"/>
      <c r="M67" s="199"/>
      <c r="N67" s="199"/>
      <c r="O67" s="199"/>
      <c r="P67" s="199"/>
    </row>
    <row r="68" spans="1:16" s="17" customFormat="1" ht="30">
      <c r="A68" s="199"/>
      <c r="B68" s="121" t="s">
        <v>196</v>
      </c>
      <c r="C68" s="199"/>
      <c r="D68" s="136" t="s">
        <v>170</v>
      </c>
      <c r="E68" s="199"/>
      <c r="F68" s="136" t="s">
        <v>197</v>
      </c>
      <c r="G68" s="199"/>
      <c r="H68" s="187"/>
      <c r="I68" s="199"/>
      <c r="J68" s="199"/>
      <c r="K68" s="199"/>
      <c r="L68" s="199"/>
      <c r="M68" s="199"/>
      <c r="N68" s="199"/>
      <c r="O68" s="199"/>
      <c r="P68" s="199"/>
    </row>
    <row r="69" spans="1:16" s="17" customFormat="1" ht="15">
      <c r="A69" s="199"/>
      <c r="B69" s="139" t="s">
        <v>182</v>
      </c>
      <c r="C69" s="199"/>
      <c r="D69" s="188">
        <v>143642535</v>
      </c>
      <c r="E69" s="199"/>
      <c r="F69" s="136" t="s">
        <v>183</v>
      </c>
      <c r="G69" s="199"/>
      <c r="H69" s="187" t="s">
        <v>198</v>
      </c>
      <c r="I69" s="199"/>
      <c r="J69" s="199"/>
      <c r="K69" s="199"/>
      <c r="L69" s="199"/>
      <c r="M69" s="199"/>
      <c r="N69" s="199"/>
      <c r="O69" s="199"/>
      <c r="P69" s="199"/>
    </row>
    <row r="70" spans="1:16" s="17" customFormat="1" ht="15">
      <c r="A70" s="199"/>
      <c r="B70" s="122" t="s">
        <v>185</v>
      </c>
      <c r="C70" s="199"/>
      <c r="D70" s="188">
        <v>34879861934.629898</v>
      </c>
      <c r="E70" s="199"/>
      <c r="F70" s="136" t="s">
        <v>186</v>
      </c>
      <c r="G70" s="199"/>
      <c r="H70" s="187" t="s">
        <v>199</v>
      </c>
      <c r="I70" s="199"/>
      <c r="J70" s="199"/>
      <c r="K70" s="199"/>
      <c r="L70" s="199"/>
      <c r="M70" s="199"/>
      <c r="N70" s="199"/>
      <c r="O70" s="199"/>
      <c r="P70" s="199"/>
    </row>
    <row r="71" spans="1:16" s="17" customFormat="1" ht="15">
      <c r="A71" s="199"/>
      <c r="B71" s="139" t="s">
        <v>188</v>
      </c>
      <c r="C71" s="199"/>
      <c r="D71" s="136">
        <v>0</v>
      </c>
      <c r="E71" s="199"/>
      <c r="F71" s="136" t="s">
        <v>189</v>
      </c>
      <c r="G71" s="199"/>
      <c r="H71" s="187"/>
      <c r="I71" s="199"/>
      <c r="J71" s="199"/>
      <c r="K71" s="199"/>
      <c r="L71" s="199"/>
      <c r="M71" s="199"/>
      <c r="N71" s="199"/>
      <c r="O71" s="199"/>
      <c r="P71" s="199"/>
    </row>
    <row r="72" spans="1:16" s="17" customFormat="1" ht="15">
      <c r="A72" s="199"/>
      <c r="B72" s="122" t="s">
        <v>191</v>
      </c>
      <c r="C72" s="199"/>
      <c r="D72" s="136">
        <v>0</v>
      </c>
      <c r="E72" s="199"/>
      <c r="F72" s="136" t="s">
        <v>186</v>
      </c>
      <c r="G72" s="199"/>
      <c r="H72" s="187"/>
      <c r="I72" s="199"/>
      <c r="J72" s="199"/>
      <c r="K72" s="199"/>
      <c r="L72" s="199"/>
      <c r="M72" s="199"/>
      <c r="N72" s="199"/>
      <c r="O72" s="199"/>
      <c r="P72" s="199"/>
    </row>
    <row r="73" spans="1:16" s="17" customFormat="1" ht="15">
      <c r="A73" s="199"/>
      <c r="B73" s="139" t="s">
        <v>200</v>
      </c>
      <c r="C73" s="199"/>
      <c r="D73" s="186">
        <v>1201929.307</v>
      </c>
      <c r="E73" s="199"/>
      <c r="F73" s="136" t="s">
        <v>201</v>
      </c>
      <c r="G73" s="199"/>
      <c r="H73" s="187" t="s">
        <v>202</v>
      </c>
      <c r="I73" s="199"/>
      <c r="J73" s="199"/>
      <c r="K73" s="199"/>
      <c r="L73" s="199"/>
      <c r="M73" s="199"/>
      <c r="N73" s="199"/>
      <c r="O73" s="199"/>
      <c r="P73" s="199"/>
    </row>
    <row r="74" spans="1:16" s="17" customFormat="1" ht="15">
      <c r="A74" s="199"/>
      <c r="B74" s="122" t="s">
        <v>203</v>
      </c>
      <c r="C74" s="199"/>
      <c r="D74" s="186">
        <v>425813230.41000003</v>
      </c>
      <c r="E74" s="199"/>
      <c r="F74" s="136" t="s">
        <v>186</v>
      </c>
      <c r="G74" s="199"/>
      <c r="H74" s="187"/>
      <c r="I74" s="199"/>
      <c r="J74" s="199"/>
      <c r="K74" s="199"/>
      <c r="L74" s="199"/>
      <c r="M74" s="199"/>
      <c r="N74" s="199"/>
      <c r="O74" s="199"/>
      <c r="P74" s="199"/>
    </row>
    <row r="75" spans="1:16" s="17" customFormat="1" ht="15">
      <c r="A75" s="199"/>
      <c r="B75" s="139" t="s">
        <v>204</v>
      </c>
      <c r="C75" s="199"/>
      <c r="D75" s="186">
        <v>6930647.5089999996</v>
      </c>
      <c r="E75" s="199"/>
      <c r="F75" s="136" t="s">
        <v>201</v>
      </c>
      <c r="G75" s="199"/>
      <c r="H75" s="187" t="s">
        <v>205</v>
      </c>
      <c r="I75" s="199"/>
      <c r="J75" s="199"/>
      <c r="K75" s="199"/>
      <c r="L75" s="199"/>
      <c r="M75" s="199"/>
      <c r="N75" s="199"/>
      <c r="O75" s="199"/>
      <c r="P75" s="199"/>
    </row>
    <row r="76" spans="1:16" s="17" customFormat="1" ht="15">
      <c r="A76" s="199"/>
      <c r="B76" s="123" t="s">
        <v>206</v>
      </c>
      <c r="C76" s="199"/>
      <c r="D76" s="189">
        <v>1911135750.95</v>
      </c>
      <c r="E76" s="199"/>
      <c r="F76" s="137" t="s">
        <v>186</v>
      </c>
      <c r="G76" s="199"/>
      <c r="H76" s="210"/>
      <c r="I76" s="199"/>
      <c r="J76" s="199"/>
      <c r="K76" s="199"/>
      <c r="L76" s="199"/>
      <c r="M76" s="199"/>
      <c r="N76" s="199"/>
      <c r="O76" s="199"/>
      <c r="P76" s="199"/>
    </row>
    <row r="77" spans="1:16" s="17" customFormat="1" ht="15">
      <c r="A77" s="199"/>
      <c r="B77" s="139" t="s">
        <v>200</v>
      </c>
      <c r="C77" s="199"/>
      <c r="D77" s="186">
        <v>68144.13</v>
      </c>
      <c r="E77" s="199"/>
      <c r="F77" s="136" t="s">
        <v>201</v>
      </c>
      <c r="G77" s="199"/>
      <c r="H77" s="187" t="s">
        <v>207</v>
      </c>
      <c r="I77" s="199"/>
      <c r="J77" s="199"/>
      <c r="K77" s="199"/>
      <c r="L77" s="199"/>
      <c r="M77" s="199"/>
      <c r="N77" s="199"/>
      <c r="O77" s="199"/>
      <c r="P77" s="199"/>
    </row>
    <row r="78" spans="1:16" s="17" customFormat="1" ht="15">
      <c r="A78" s="199"/>
      <c r="B78" s="123" t="s">
        <v>203</v>
      </c>
      <c r="C78" s="199"/>
      <c r="D78" s="189">
        <v>17714365.440000001</v>
      </c>
      <c r="E78" s="199"/>
      <c r="F78" s="137" t="s">
        <v>186</v>
      </c>
      <c r="G78" s="199"/>
      <c r="H78" s="210"/>
      <c r="I78" s="199"/>
      <c r="J78" s="199"/>
      <c r="K78" s="199"/>
      <c r="L78" s="199"/>
      <c r="M78" s="199"/>
      <c r="N78" s="199"/>
      <c r="O78" s="199"/>
      <c r="P78" s="199"/>
    </row>
    <row r="79" spans="1:16" s="17" customFormat="1" ht="15">
      <c r="A79" s="199"/>
      <c r="B79" s="139" t="s">
        <v>204</v>
      </c>
      <c r="C79" s="199"/>
      <c r="D79" s="186">
        <v>179345.00700000001</v>
      </c>
      <c r="E79" s="199"/>
      <c r="F79" s="136" t="s">
        <v>201</v>
      </c>
      <c r="G79" s="199"/>
      <c r="H79" s="187" t="s">
        <v>208</v>
      </c>
      <c r="I79" s="199"/>
      <c r="J79" s="199"/>
      <c r="K79" s="199"/>
      <c r="L79" s="199"/>
      <c r="M79" s="199"/>
      <c r="N79" s="199"/>
      <c r="O79" s="199"/>
      <c r="P79" s="199"/>
    </row>
    <row r="80" spans="1:16" s="17" customFormat="1" ht="15">
      <c r="A80" s="199"/>
      <c r="B80" s="123" t="s">
        <v>206</v>
      </c>
      <c r="C80" s="199"/>
      <c r="D80" s="189">
        <v>19180393.989999998</v>
      </c>
      <c r="E80" s="199"/>
      <c r="F80" s="137" t="s">
        <v>186</v>
      </c>
      <c r="G80" s="199"/>
      <c r="H80" s="210"/>
      <c r="I80" s="199"/>
      <c r="J80" s="199"/>
      <c r="K80" s="199"/>
      <c r="L80" s="199"/>
      <c r="M80" s="199"/>
      <c r="N80" s="199"/>
      <c r="O80" s="199"/>
      <c r="P80" s="199"/>
    </row>
    <row r="81" spans="1:16" s="17" customFormat="1" ht="15">
      <c r="A81" s="199"/>
      <c r="B81" s="31"/>
      <c r="C81" s="199"/>
      <c r="D81" s="108"/>
      <c r="E81" s="199"/>
      <c r="F81" s="108"/>
      <c r="G81" s="199"/>
      <c r="H81" s="199"/>
      <c r="I81" s="199"/>
      <c r="J81" s="199"/>
      <c r="K81" s="199"/>
      <c r="L81" s="199"/>
      <c r="M81" s="199"/>
      <c r="N81" s="199"/>
      <c r="O81" s="199"/>
      <c r="P81" s="199"/>
    </row>
    <row r="82" spans="1:16" s="17" customFormat="1" ht="15">
      <c r="A82" s="199"/>
      <c r="B82" s="109" t="s">
        <v>209</v>
      </c>
      <c r="C82" s="199"/>
      <c r="D82" s="214"/>
      <c r="E82" s="199"/>
      <c r="F82" s="125"/>
      <c r="G82" s="199"/>
      <c r="H82" s="209"/>
      <c r="I82" s="199"/>
      <c r="J82" s="199"/>
      <c r="K82" s="199"/>
      <c r="L82" s="199"/>
      <c r="M82" s="199"/>
      <c r="N82" s="199"/>
      <c r="O82" s="199"/>
      <c r="P82" s="199"/>
    </row>
    <row r="83" spans="1:16" s="17" customFormat="1" ht="30">
      <c r="A83" s="199"/>
      <c r="B83" s="121" t="s">
        <v>210</v>
      </c>
      <c r="C83" s="199"/>
      <c r="D83" s="136" t="s">
        <v>80</v>
      </c>
      <c r="E83" s="199"/>
      <c r="F83" s="136" t="s">
        <v>211</v>
      </c>
      <c r="G83" s="199"/>
      <c r="H83" s="187"/>
      <c r="I83" s="199"/>
      <c r="J83" s="199"/>
      <c r="K83" s="199"/>
      <c r="L83" s="199"/>
      <c r="M83" s="199"/>
      <c r="N83" s="199"/>
      <c r="O83" s="199"/>
      <c r="P83" s="199"/>
    </row>
    <row r="84" spans="1:16" s="17" customFormat="1" ht="30">
      <c r="A84" s="199"/>
      <c r="B84" s="126" t="s">
        <v>212</v>
      </c>
      <c r="C84" s="199"/>
      <c r="D84" s="136" t="s">
        <v>80</v>
      </c>
      <c r="E84" s="199"/>
      <c r="F84" s="136" t="s">
        <v>213</v>
      </c>
      <c r="G84" s="199"/>
      <c r="H84" s="187"/>
      <c r="I84" s="199"/>
      <c r="J84" s="199"/>
      <c r="K84" s="199"/>
      <c r="L84" s="199"/>
      <c r="M84" s="199"/>
      <c r="N84" s="199"/>
      <c r="O84" s="199"/>
      <c r="P84" s="199"/>
    </row>
    <row r="85" spans="1:16" s="17" customFormat="1" ht="30">
      <c r="A85" s="199"/>
      <c r="B85" s="127" t="s">
        <v>214</v>
      </c>
      <c r="C85" s="199"/>
      <c r="D85" s="224">
        <v>0.87260813702565998</v>
      </c>
      <c r="E85" s="199"/>
      <c r="F85" s="128" t="s">
        <v>215</v>
      </c>
      <c r="G85" s="199"/>
      <c r="H85" s="210"/>
      <c r="I85" s="199"/>
      <c r="J85" s="199"/>
      <c r="K85" s="199"/>
      <c r="L85" s="199"/>
      <c r="M85" s="199"/>
      <c r="N85" s="199"/>
      <c r="O85" s="199"/>
      <c r="P85" s="199"/>
    </row>
    <row r="86" spans="1:16" s="17" customFormat="1" ht="15">
      <c r="A86" s="199"/>
      <c r="B86" s="31"/>
      <c r="C86" s="199"/>
      <c r="D86" s="108"/>
      <c r="E86" s="199"/>
      <c r="F86" s="108"/>
      <c r="G86" s="199"/>
      <c r="H86" s="199"/>
      <c r="I86" s="199"/>
      <c r="J86" s="199"/>
      <c r="K86" s="199"/>
      <c r="L86" s="199"/>
      <c r="M86" s="199"/>
      <c r="N86" s="199"/>
      <c r="O86" s="199"/>
      <c r="P86" s="199"/>
    </row>
    <row r="87" spans="1:16" s="17" customFormat="1" ht="15">
      <c r="A87" s="199"/>
      <c r="B87" s="109" t="s">
        <v>216</v>
      </c>
      <c r="C87" s="199"/>
      <c r="D87" s="125"/>
      <c r="E87" s="199"/>
      <c r="F87" s="125"/>
      <c r="G87" s="199"/>
      <c r="H87" s="209"/>
      <c r="I87" s="199"/>
      <c r="J87" s="199"/>
      <c r="K87" s="199"/>
      <c r="L87" s="199"/>
      <c r="M87" s="199"/>
      <c r="N87" s="199"/>
      <c r="O87" s="199"/>
      <c r="P87" s="199"/>
    </row>
    <row r="88" spans="1:16" s="17" customFormat="1" ht="30">
      <c r="A88" s="199"/>
      <c r="B88" s="126" t="s">
        <v>217</v>
      </c>
      <c r="C88" s="199"/>
      <c r="D88" s="136" t="s">
        <v>170</v>
      </c>
      <c r="E88" s="199"/>
      <c r="F88" s="222" t="s">
        <v>218</v>
      </c>
      <c r="G88" s="199"/>
      <c r="H88" s="187"/>
      <c r="I88" s="199"/>
      <c r="J88" s="199"/>
      <c r="K88" s="199"/>
      <c r="L88" s="199"/>
      <c r="M88" s="199"/>
      <c r="N88" s="199"/>
      <c r="O88" s="199"/>
      <c r="P88" s="199"/>
    </row>
    <row r="89" spans="1:16" s="17" customFormat="1" ht="15">
      <c r="A89" s="199"/>
      <c r="B89" s="164" t="s">
        <v>219</v>
      </c>
      <c r="C89" s="216"/>
      <c r="D89" s="110"/>
      <c r="E89" s="216"/>
      <c r="F89" s="110"/>
      <c r="G89" s="199"/>
      <c r="H89" s="187"/>
      <c r="I89" s="199"/>
      <c r="J89" s="199"/>
      <c r="K89" s="199"/>
      <c r="L89" s="199"/>
      <c r="M89" s="199"/>
      <c r="N89" s="199"/>
      <c r="O89" s="199"/>
      <c r="P89" s="199"/>
    </row>
    <row r="90" spans="1:16" s="17" customFormat="1" ht="15">
      <c r="A90" s="199"/>
      <c r="B90" s="139" t="s">
        <v>182</v>
      </c>
      <c r="C90" s="199"/>
      <c r="D90" s="186">
        <v>213612539.57088444</v>
      </c>
      <c r="E90" s="199"/>
      <c r="F90" s="136" t="s">
        <v>183</v>
      </c>
      <c r="G90" s="199"/>
      <c r="H90" s="187" t="s">
        <v>220</v>
      </c>
      <c r="I90" s="199"/>
      <c r="J90" s="199"/>
      <c r="K90" s="199"/>
      <c r="L90" s="199"/>
      <c r="M90" s="199"/>
      <c r="N90" s="199"/>
      <c r="O90" s="199"/>
      <c r="P90" s="199"/>
    </row>
    <row r="91" spans="1:16" s="17" customFormat="1" ht="15">
      <c r="A91" s="199"/>
      <c r="B91" s="139" t="s">
        <v>188</v>
      </c>
      <c r="C91" s="199"/>
      <c r="D91" s="188">
        <v>29705099</v>
      </c>
      <c r="E91" s="199"/>
      <c r="F91" s="136" t="s">
        <v>189</v>
      </c>
      <c r="G91" s="199"/>
      <c r="H91" s="187" t="s">
        <v>221</v>
      </c>
      <c r="I91" s="199"/>
      <c r="J91" s="199"/>
      <c r="K91" s="199"/>
      <c r="L91" s="199"/>
      <c r="M91" s="199"/>
      <c r="N91" s="199"/>
      <c r="O91" s="199"/>
      <c r="P91" s="199"/>
    </row>
    <row r="92" spans="1:16" s="17" customFormat="1" ht="15">
      <c r="A92" s="199"/>
      <c r="B92" s="165" t="s">
        <v>204</v>
      </c>
      <c r="C92" s="217"/>
      <c r="D92" s="275">
        <v>8380065.9529999997</v>
      </c>
      <c r="E92" s="217"/>
      <c r="F92" s="137" t="s">
        <v>201</v>
      </c>
      <c r="G92" s="199"/>
      <c r="H92" s="187" t="s">
        <v>222</v>
      </c>
      <c r="I92" s="199"/>
      <c r="J92" s="199"/>
      <c r="K92" s="199"/>
      <c r="L92" s="199"/>
      <c r="M92" s="199"/>
      <c r="N92" s="199"/>
      <c r="O92" s="199"/>
      <c r="P92" s="199"/>
    </row>
    <row r="93" spans="1:16" s="17" customFormat="1" ht="15">
      <c r="A93" s="199"/>
      <c r="B93" s="164" t="s">
        <v>223</v>
      </c>
      <c r="C93" s="216"/>
      <c r="D93" s="110"/>
      <c r="E93" s="216"/>
      <c r="F93" s="110"/>
      <c r="G93" s="199"/>
      <c r="H93" s="187"/>
      <c r="I93" s="199"/>
      <c r="J93" s="199"/>
      <c r="K93" s="199"/>
      <c r="L93" s="199"/>
      <c r="M93" s="199"/>
      <c r="N93" s="199"/>
      <c r="O93" s="199"/>
      <c r="P93" s="199"/>
    </row>
    <row r="94" spans="1:16" s="17" customFormat="1" ht="15">
      <c r="A94" s="199"/>
      <c r="B94" s="139" t="s">
        <v>182</v>
      </c>
      <c r="C94" s="199"/>
      <c r="D94" s="188">
        <v>143642535</v>
      </c>
      <c r="E94" s="199"/>
      <c r="F94" s="136" t="s">
        <v>183</v>
      </c>
      <c r="G94" s="199"/>
      <c r="H94" s="187" t="s">
        <v>224</v>
      </c>
      <c r="I94" s="199"/>
      <c r="J94" s="199"/>
      <c r="K94" s="199"/>
      <c r="L94" s="199"/>
      <c r="M94" s="199"/>
      <c r="N94" s="199"/>
      <c r="O94" s="199"/>
      <c r="P94" s="199"/>
    </row>
    <row r="95" spans="1:16" s="17" customFormat="1" ht="15">
      <c r="A95" s="199"/>
      <c r="B95" s="122" t="s">
        <v>185</v>
      </c>
      <c r="C95" s="199"/>
      <c r="D95" s="186">
        <v>34879861934.629898</v>
      </c>
      <c r="E95" s="199"/>
      <c r="F95" s="136" t="s">
        <v>186</v>
      </c>
      <c r="G95" s="199"/>
      <c r="H95" s="187" t="s">
        <v>225</v>
      </c>
      <c r="I95" s="199"/>
      <c r="J95" s="199"/>
      <c r="K95" s="199"/>
      <c r="L95" s="199"/>
      <c r="M95" s="199"/>
      <c r="N95" s="199"/>
      <c r="O95" s="199"/>
      <c r="P95" s="199"/>
    </row>
    <row r="96" spans="1:16" s="17" customFormat="1" ht="15">
      <c r="A96" s="199"/>
      <c r="B96" s="139" t="s">
        <v>188</v>
      </c>
      <c r="C96" s="199"/>
      <c r="D96" s="136">
        <v>0</v>
      </c>
      <c r="E96" s="199"/>
      <c r="F96" s="136" t="s">
        <v>189</v>
      </c>
      <c r="G96" s="199"/>
      <c r="H96" s="187"/>
      <c r="I96" s="199"/>
      <c r="J96" s="199"/>
      <c r="K96" s="199"/>
      <c r="L96" s="199"/>
      <c r="M96" s="199"/>
      <c r="N96" s="199"/>
      <c r="O96" s="199"/>
      <c r="P96" s="199"/>
    </row>
    <row r="97" spans="1:9" s="17" customFormat="1" ht="15">
      <c r="A97" s="199"/>
      <c r="B97" s="122" t="s">
        <v>191</v>
      </c>
      <c r="C97" s="199"/>
      <c r="D97" s="136">
        <v>0</v>
      </c>
      <c r="E97" s="199"/>
      <c r="F97" s="136" t="s">
        <v>186</v>
      </c>
      <c r="G97" s="199"/>
      <c r="H97" s="187"/>
      <c r="I97" s="199"/>
    </row>
    <row r="98" spans="1:9" s="17" customFormat="1" ht="15">
      <c r="A98" s="199"/>
      <c r="B98" s="139" t="s">
        <v>226</v>
      </c>
      <c r="C98" s="199"/>
      <c r="D98" s="186">
        <v>8380065.9529999997</v>
      </c>
      <c r="E98" s="199"/>
      <c r="F98" s="136" t="s">
        <v>201</v>
      </c>
      <c r="G98" s="199"/>
      <c r="H98" s="187"/>
      <c r="I98" s="199"/>
    </row>
    <row r="99" spans="1:9" s="17" customFormat="1" ht="15">
      <c r="A99" s="199"/>
      <c r="B99" s="122" t="s">
        <v>227</v>
      </c>
      <c r="C99" s="199"/>
      <c r="D99" s="186">
        <v>2373843740.79</v>
      </c>
      <c r="E99" s="199"/>
      <c r="F99" s="136" t="s">
        <v>186</v>
      </c>
      <c r="G99" s="199"/>
      <c r="H99" s="187" t="s">
        <v>225</v>
      </c>
      <c r="I99" s="199"/>
    </row>
    <row r="100" spans="1:9" s="17" customFormat="1" ht="30">
      <c r="A100" s="199"/>
      <c r="B100" s="163" t="s">
        <v>228</v>
      </c>
      <c r="C100" s="217"/>
      <c r="D100" s="189">
        <v>37253705675.419899</v>
      </c>
      <c r="E100" s="217"/>
      <c r="F100" s="137" t="s">
        <v>186</v>
      </c>
      <c r="G100" s="217"/>
      <c r="H100" s="210"/>
      <c r="I100" s="199"/>
    </row>
    <row r="101" spans="1:9" s="17" customFormat="1" ht="15">
      <c r="A101" s="199"/>
      <c r="B101" s="31"/>
      <c r="C101" s="199"/>
      <c r="D101" s="199"/>
      <c r="E101" s="199"/>
      <c r="F101" s="237"/>
      <c r="G101" s="199"/>
      <c r="H101" s="199"/>
      <c r="I101" s="199"/>
    </row>
    <row r="102" spans="1:9" s="17" customFormat="1" ht="15.95" customHeight="1">
      <c r="A102" s="199"/>
      <c r="B102" s="109" t="s">
        <v>229</v>
      </c>
      <c r="C102" s="199"/>
      <c r="D102" s="125"/>
      <c r="E102" s="199"/>
      <c r="F102" s="125"/>
      <c r="G102" s="199"/>
      <c r="H102" s="209"/>
      <c r="I102" s="199"/>
    </row>
    <row r="103" spans="1:9" s="17" customFormat="1" ht="30">
      <c r="A103" s="199"/>
      <c r="B103" s="126" t="s">
        <v>230</v>
      </c>
      <c r="C103" s="199"/>
      <c r="D103" s="136" t="s">
        <v>80</v>
      </c>
      <c r="E103" s="199"/>
      <c r="F103" s="136" t="s">
        <v>231</v>
      </c>
      <c r="G103" s="199"/>
      <c r="H103" s="187" t="s">
        <v>232</v>
      </c>
      <c r="I103" s="199"/>
    </row>
    <row r="104" spans="1:9" s="17" customFormat="1" ht="30.75" customHeight="1">
      <c r="A104" s="199"/>
      <c r="B104" s="130" t="s">
        <v>233</v>
      </c>
      <c r="C104" s="199"/>
      <c r="D104" s="189">
        <v>0</v>
      </c>
      <c r="E104" s="199"/>
      <c r="F104" s="137" t="s">
        <v>186</v>
      </c>
      <c r="G104" s="199"/>
      <c r="H104" s="210"/>
      <c r="I104" s="199"/>
    </row>
    <row r="105" spans="1:9" s="17" customFormat="1" ht="15">
      <c r="A105" s="199"/>
      <c r="B105" s="31"/>
      <c r="C105" s="199"/>
      <c r="D105" s="108"/>
      <c r="E105" s="199"/>
      <c r="F105" s="237"/>
      <c r="G105" s="199"/>
      <c r="H105" s="199"/>
      <c r="I105" s="199"/>
    </row>
    <row r="106" spans="1:9" s="17" customFormat="1" ht="15">
      <c r="A106" s="199"/>
      <c r="B106" s="109" t="s">
        <v>234</v>
      </c>
      <c r="C106" s="199"/>
      <c r="D106" s="125"/>
      <c r="E106" s="199"/>
      <c r="F106" s="125"/>
      <c r="G106" s="199"/>
      <c r="H106" s="209"/>
      <c r="I106" s="199"/>
    </row>
    <row r="107" spans="1:9" s="17" customFormat="1" ht="30">
      <c r="A107" s="199"/>
      <c r="B107" s="126" t="s">
        <v>235</v>
      </c>
      <c r="C107" s="199"/>
      <c r="D107" s="136" t="s">
        <v>90</v>
      </c>
      <c r="E107" s="199"/>
      <c r="F107" s="136" t="s">
        <v>236</v>
      </c>
      <c r="G107" s="199"/>
      <c r="H107" s="187" t="s">
        <v>237</v>
      </c>
      <c r="I107" s="199"/>
    </row>
    <row r="108" spans="1:9" s="17" customFormat="1" ht="30.75" customHeight="1">
      <c r="A108" s="199"/>
      <c r="B108" s="130" t="s">
        <v>238</v>
      </c>
      <c r="C108" s="199"/>
      <c r="D108" s="137">
        <v>0</v>
      </c>
      <c r="E108" s="199"/>
      <c r="F108" s="137" t="s">
        <v>186</v>
      </c>
      <c r="G108" s="199"/>
      <c r="H108" s="210"/>
      <c r="I108" s="199"/>
    </row>
    <row r="109" spans="1:9" s="17" customFormat="1" ht="15">
      <c r="A109" s="199"/>
      <c r="B109" s="31"/>
      <c r="C109" s="199"/>
      <c r="D109" s="108"/>
      <c r="E109" s="199"/>
      <c r="F109" s="237"/>
      <c r="G109" s="199"/>
      <c r="H109" s="199"/>
      <c r="I109" s="199"/>
    </row>
    <row r="110" spans="1:9" s="17" customFormat="1" ht="15">
      <c r="A110" s="199"/>
      <c r="B110" s="109" t="s">
        <v>239</v>
      </c>
      <c r="C110" s="199"/>
      <c r="D110" s="125"/>
      <c r="E110" s="199"/>
      <c r="F110" s="125"/>
      <c r="G110" s="199"/>
      <c r="H110" s="209"/>
      <c r="I110" s="199"/>
    </row>
    <row r="111" spans="1:9" s="17" customFormat="1" ht="30">
      <c r="A111" s="199"/>
      <c r="B111" s="126" t="s">
        <v>240</v>
      </c>
      <c r="C111" s="199"/>
      <c r="D111" s="136" t="s">
        <v>80</v>
      </c>
      <c r="E111" s="199"/>
      <c r="F111" s="136" t="s">
        <v>241</v>
      </c>
      <c r="G111" s="199"/>
      <c r="H111" s="187"/>
      <c r="I111" s="199"/>
    </row>
    <row r="112" spans="1:9" s="17" customFormat="1" ht="15">
      <c r="A112" s="199"/>
      <c r="B112" s="130" t="s">
        <v>242</v>
      </c>
      <c r="C112" s="199"/>
      <c r="D112" s="189">
        <v>796742808.79864633</v>
      </c>
      <c r="E112" s="199"/>
      <c r="F112" s="137" t="s">
        <v>186</v>
      </c>
      <c r="G112" s="199"/>
      <c r="H112" s="210" t="s">
        <v>243</v>
      </c>
      <c r="I112" s="199"/>
    </row>
    <row r="113" spans="1:16" s="17" customFormat="1" ht="15">
      <c r="A113" s="199"/>
      <c r="B113" s="31"/>
      <c r="C113" s="199"/>
      <c r="D113" s="108"/>
      <c r="E113" s="199"/>
      <c r="F113" s="237"/>
      <c r="G113" s="199"/>
      <c r="H113" s="199"/>
      <c r="I113" s="199"/>
      <c r="J113" s="199"/>
      <c r="K113" s="199"/>
      <c r="L113" s="199"/>
      <c r="M113" s="199"/>
      <c r="N113" s="199"/>
      <c r="O113" s="199"/>
      <c r="P113" s="199"/>
    </row>
    <row r="114" spans="1:16" s="17" customFormat="1" ht="15">
      <c r="A114" s="199"/>
      <c r="B114" s="109" t="s">
        <v>244</v>
      </c>
      <c r="C114" s="199"/>
      <c r="D114" s="125"/>
      <c r="E114" s="199"/>
      <c r="F114" s="125"/>
      <c r="G114" s="199"/>
      <c r="H114" s="209"/>
      <c r="I114" s="199"/>
      <c r="J114" s="199"/>
      <c r="K114" s="199"/>
      <c r="L114" s="199"/>
      <c r="M114" s="199"/>
      <c r="N114" s="199"/>
      <c r="O114" s="199"/>
      <c r="P114" s="199"/>
    </row>
    <row r="115" spans="1:16" s="17" customFormat="1" ht="30">
      <c r="A115" s="199"/>
      <c r="B115" s="126" t="s">
        <v>245</v>
      </c>
      <c r="C115" s="199"/>
      <c r="D115" s="136" t="s">
        <v>80</v>
      </c>
      <c r="E115" s="199"/>
      <c r="F115" s="136" t="s">
        <v>246</v>
      </c>
      <c r="G115" s="199"/>
      <c r="H115" s="187" t="s">
        <v>247</v>
      </c>
      <c r="I115" s="199"/>
      <c r="J115" s="199"/>
      <c r="K115" s="199"/>
      <c r="L115" s="199"/>
      <c r="M115" s="199"/>
      <c r="N115" s="199"/>
      <c r="O115" s="199"/>
      <c r="P115" s="199"/>
    </row>
    <row r="116" spans="1:16" s="17" customFormat="1" ht="15">
      <c r="A116" s="199"/>
      <c r="B116" s="130" t="s">
        <v>248</v>
      </c>
      <c r="C116" s="199"/>
      <c r="D116" s="190">
        <v>4448835268</v>
      </c>
      <c r="E116" s="199"/>
      <c r="F116" s="137" t="s">
        <v>186</v>
      </c>
      <c r="G116" s="199"/>
      <c r="H116" s="210"/>
      <c r="I116" s="199"/>
      <c r="J116" s="199"/>
      <c r="K116" s="199"/>
      <c r="L116" s="199"/>
      <c r="M116" s="199"/>
      <c r="N116" s="199"/>
      <c r="O116" s="199"/>
      <c r="P116" s="199"/>
    </row>
    <row r="117" spans="1:16" s="17" customFormat="1" ht="15">
      <c r="A117" s="199"/>
      <c r="B117" s="31"/>
      <c r="C117" s="199"/>
      <c r="D117" s="108"/>
      <c r="E117" s="199"/>
      <c r="F117" s="237"/>
      <c r="G117" s="199"/>
      <c r="H117" s="199"/>
      <c r="I117" s="199"/>
      <c r="J117" s="199"/>
      <c r="K117" s="199"/>
      <c r="L117" s="199"/>
      <c r="M117" s="199"/>
      <c r="N117" s="199"/>
      <c r="O117" s="199"/>
      <c r="P117" s="199"/>
    </row>
    <row r="118" spans="1:16" s="17" customFormat="1" ht="15">
      <c r="A118" s="199"/>
      <c r="B118" s="109" t="s">
        <v>249</v>
      </c>
      <c r="C118" s="199"/>
      <c r="D118" s="125"/>
      <c r="E118" s="199"/>
      <c r="F118" s="237"/>
      <c r="G118" s="199"/>
      <c r="H118" s="209"/>
      <c r="I118" s="199"/>
      <c r="J118" s="199"/>
      <c r="K118" s="199"/>
      <c r="L118" s="199"/>
      <c r="M118" s="199"/>
      <c r="N118" s="199"/>
      <c r="O118" s="199"/>
      <c r="P118" s="199"/>
    </row>
    <row r="119" spans="1:16" s="17" customFormat="1" ht="30">
      <c r="A119" s="199"/>
      <c r="B119" s="127" t="s">
        <v>250</v>
      </c>
      <c r="C119" s="199"/>
      <c r="D119" s="181">
        <v>1.4958904109589042</v>
      </c>
      <c r="E119" s="199"/>
      <c r="F119" s="237"/>
      <c r="G119" s="199"/>
      <c r="H119" s="210"/>
      <c r="I119" s="199"/>
      <c r="J119" s="199"/>
      <c r="K119" s="199"/>
      <c r="L119" s="199"/>
      <c r="M119" s="199"/>
      <c r="N119" s="199"/>
      <c r="O119" s="199"/>
      <c r="P119" s="199"/>
    </row>
    <row r="120" spans="1:16" s="17" customFormat="1" ht="15">
      <c r="A120" s="199"/>
      <c r="B120" s="31"/>
      <c r="C120" s="199"/>
      <c r="D120" s="108"/>
      <c r="E120" s="199"/>
      <c r="F120" s="237"/>
      <c r="G120" s="199"/>
      <c r="H120" s="199"/>
      <c r="I120" s="199"/>
      <c r="J120" s="199"/>
      <c r="K120" s="199"/>
      <c r="L120" s="199"/>
      <c r="M120" s="199"/>
      <c r="N120" s="199"/>
      <c r="O120" s="199"/>
      <c r="P120" s="199"/>
    </row>
    <row r="121" spans="1:16" s="17" customFormat="1" ht="15">
      <c r="A121" s="199"/>
      <c r="B121" s="109" t="s">
        <v>251</v>
      </c>
      <c r="C121" s="199"/>
      <c r="D121" s="125"/>
      <c r="E121" s="199"/>
      <c r="F121" s="125"/>
      <c r="G121" s="199"/>
      <c r="H121" s="209"/>
      <c r="I121" s="199"/>
      <c r="J121" s="199"/>
      <c r="K121" s="199"/>
      <c r="L121" s="199"/>
      <c r="M121" s="199"/>
      <c r="N121" s="199"/>
      <c r="O121" s="199"/>
      <c r="P121" s="199"/>
    </row>
    <row r="122" spans="1:16" s="17" customFormat="1" ht="45">
      <c r="A122" s="199"/>
      <c r="B122" s="121" t="s">
        <v>252</v>
      </c>
      <c r="C122" s="199"/>
      <c r="D122" s="136" t="s">
        <v>80</v>
      </c>
      <c r="E122" s="199"/>
      <c r="F122" s="136" t="s">
        <v>253</v>
      </c>
      <c r="G122" s="199"/>
      <c r="H122" s="187"/>
      <c r="I122" s="199"/>
      <c r="J122" s="199"/>
      <c r="K122" s="199"/>
      <c r="L122" s="199"/>
      <c r="M122" s="199"/>
      <c r="N122" s="199"/>
      <c r="O122" s="199"/>
      <c r="P122" s="199"/>
    </row>
    <row r="123" spans="1:16" s="17" customFormat="1" ht="30">
      <c r="A123" s="199"/>
      <c r="B123" s="122" t="s">
        <v>254</v>
      </c>
      <c r="C123" s="199"/>
      <c r="D123" s="136" t="s">
        <v>109</v>
      </c>
      <c r="E123" s="199"/>
      <c r="F123" s="136"/>
      <c r="G123" s="199"/>
      <c r="H123" s="187" t="s">
        <v>255</v>
      </c>
      <c r="I123" s="199"/>
      <c r="J123" s="199"/>
      <c r="K123" s="199"/>
      <c r="L123" s="199"/>
      <c r="M123" s="199"/>
      <c r="N123" s="199"/>
      <c r="O123" s="199"/>
      <c r="P123" s="199"/>
    </row>
    <row r="124" spans="1:16" s="17" customFormat="1" ht="15">
      <c r="A124" s="199"/>
      <c r="B124" s="111" t="s">
        <v>256</v>
      </c>
      <c r="C124" s="199"/>
      <c r="D124" s="136" t="s">
        <v>109</v>
      </c>
      <c r="E124" s="199"/>
      <c r="F124" s="136"/>
      <c r="G124" s="199"/>
      <c r="H124" s="187" t="s">
        <v>255</v>
      </c>
      <c r="I124" s="199"/>
      <c r="J124" s="199"/>
      <c r="K124" s="199"/>
      <c r="L124" s="199"/>
      <c r="M124" s="199"/>
      <c r="N124" s="199"/>
      <c r="O124" s="199"/>
      <c r="P124" s="199"/>
    </row>
    <row r="125" spans="1:16" s="17" customFormat="1" ht="15">
      <c r="A125" s="199"/>
      <c r="B125" s="113" t="s">
        <v>257</v>
      </c>
      <c r="C125" s="199"/>
      <c r="D125" s="136" t="s">
        <v>109</v>
      </c>
      <c r="E125" s="199"/>
      <c r="F125" s="136"/>
      <c r="G125" s="199"/>
      <c r="H125" s="187"/>
      <c r="I125" s="199"/>
      <c r="J125" s="199"/>
      <c r="K125" s="199"/>
      <c r="L125" s="199"/>
      <c r="M125" s="199"/>
      <c r="N125" s="199"/>
      <c r="O125" s="199"/>
      <c r="P125" s="199"/>
    </row>
    <row r="126" spans="1:16" s="17" customFormat="1" ht="15">
      <c r="A126" s="199"/>
      <c r="B126" s="111" t="s">
        <v>258</v>
      </c>
      <c r="C126" s="199"/>
      <c r="D126" s="136" t="s">
        <v>80</v>
      </c>
      <c r="E126" s="199"/>
      <c r="F126" s="136" t="s">
        <v>259</v>
      </c>
      <c r="G126" s="199"/>
      <c r="H126" s="187"/>
      <c r="I126" s="199"/>
      <c r="J126" s="199"/>
      <c r="K126" s="199"/>
      <c r="L126" s="199"/>
      <c r="M126" s="199"/>
      <c r="N126" s="199"/>
      <c r="O126" s="199"/>
      <c r="P126" s="199"/>
    </row>
    <row r="127" spans="1:16" s="17" customFormat="1" ht="15">
      <c r="A127" s="199"/>
      <c r="B127" s="114" t="s">
        <v>260</v>
      </c>
      <c r="C127" s="199"/>
      <c r="D127" s="137" t="s">
        <v>109</v>
      </c>
      <c r="E127" s="199"/>
      <c r="F127" s="136"/>
      <c r="G127" s="199"/>
      <c r="H127" s="210"/>
      <c r="I127" s="199"/>
      <c r="J127" s="199"/>
      <c r="K127" s="199"/>
      <c r="L127" s="199"/>
      <c r="M127" s="199"/>
      <c r="N127" s="199"/>
      <c r="O127" s="199"/>
      <c r="P127" s="199"/>
    </row>
    <row r="128" spans="1:16" s="17" customFormat="1" ht="15">
      <c r="A128" s="199"/>
      <c r="B128" s="31"/>
      <c r="C128" s="199"/>
      <c r="D128" s="108"/>
      <c r="E128" s="199"/>
      <c r="F128" s="237"/>
      <c r="G128" s="199"/>
      <c r="H128" s="199"/>
      <c r="I128" s="199"/>
      <c r="J128" s="199"/>
      <c r="K128" s="199"/>
      <c r="L128" s="199"/>
      <c r="M128" s="199"/>
      <c r="N128" s="199"/>
      <c r="O128" s="199"/>
      <c r="P128" s="199"/>
    </row>
    <row r="129" spans="1:16" s="17" customFormat="1" ht="30">
      <c r="A129" s="199"/>
      <c r="B129" s="109" t="s">
        <v>261</v>
      </c>
      <c r="C129" s="199"/>
      <c r="D129" s="125"/>
      <c r="E129" s="199"/>
      <c r="F129" s="125"/>
      <c r="G129" s="199"/>
      <c r="H129" s="209"/>
      <c r="I129" s="199"/>
      <c r="J129" s="199"/>
      <c r="K129" s="199"/>
      <c r="L129" s="199"/>
      <c r="M129" s="199"/>
      <c r="N129" s="199"/>
      <c r="O129" s="199"/>
      <c r="P129" s="199"/>
    </row>
    <row r="130" spans="1:16" s="17" customFormat="1" ht="45">
      <c r="A130" s="199"/>
      <c r="B130" s="126" t="s">
        <v>262</v>
      </c>
      <c r="C130" s="199"/>
      <c r="D130" s="136" t="s">
        <v>80</v>
      </c>
      <c r="E130" s="199"/>
      <c r="F130" s="136" t="s">
        <v>263</v>
      </c>
      <c r="G130" s="199"/>
      <c r="H130" s="187"/>
      <c r="I130" s="199"/>
      <c r="J130" s="199"/>
      <c r="K130" s="199"/>
      <c r="L130" s="199"/>
      <c r="M130" s="199"/>
      <c r="N130" s="199"/>
      <c r="O130" s="199"/>
      <c r="P130" s="199"/>
    </row>
    <row r="131" spans="1:16" s="17" customFormat="1" ht="30">
      <c r="A131" s="199"/>
      <c r="B131" s="130" t="s">
        <v>264</v>
      </c>
      <c r="C131" s="199"/>
      <c r="D131" s="137">
        <v>0</v>
      </c>
      <c r="E131" s="199"/>
      <c r="F131" s="136" t="s">
        <v>263</v>
      </c>
      <c r="G131" s="199"/>
      <c r="H131" s="210" t="s">
        <v>265</v>
      </c>
      <c r="I131" s="199"/>
      <c r="J131" s="199"/>
      <c r="K131" s="199"/>
      <c r="L131" s="199"/>
      <c r="M131" s="199"/>
      <c r="N131" s="199"/>
      <c r="O131" s="199"/>
      <c r="P131" s="199"/>
    </row>
    <row r="132" spans="1:16" s="17" customFormat="1" ht="15">
      <c r="A132" s="199"/>
      <c r="B132" s="31"/>
      <c r="C132" s="199"/>
      <c r="D132" s="108"/>
      <c r="E132" s="199"/>
      <c r="F132" s="237"/>
      <c r="G132" s="199"/>
      <c r="H132" s="199"/>
      <c r="I132" s="199"/>
      <c r="J132" s="199"/>
      <c r="K132" s="199"/>
      <c r="L132" s="199"/>
      <c r="M132" s="199"/>
      <c r="N132" s="199"/>
      <c r="O132" s="199"/>
      <c r="P132" s="199"/>
    </row>
    <row r="133" spans="1:16" s="17" customFormat="1" ht="15">
      <c r="A133" s="199"/>
      <c r="B133" s="109" t="s">
        <v>266</v>
      </c>
      <c r="C133" s="199"/>
      <c r="D133" s="125"/>
      <c r="E133" s="199"/>
      <c r="F133" s="125"/>
      <c r="G133" s="199"/>
      <c r="H133" s="209"/>
      <c r="I133" s="199"/>
      <c r="J133" s="199"/>
      <c r="K133" s="199"/>
      <c r="L133" s="199"/>
      <c r="M133" s="199"/>
      <c r="N133" s="199"/>
      <c r="O133" s="199"/>
      <c r="P133" s="199"/>
    </row>
    <row r="134" spans="1:16" s="17" customFormat="1" ht="30">
      <c r="A134" s="199"/>
      <c r="B134" s="126" t="s">
        <v>267</v>
      </c>
      <c r="C134" s="199"/>
      <c r="D134" s="136" t="s">
        <v>80</v>
      </c>
      <c r="E134" s="199"/>
      <c r="F134" s="136" t="s">
        <v>268</v>
      </c>
      <c r="G134" s="199"/>
      <c r="H134" s="187"/>
      <c r="I134" s="199"/>
      <c r="J134" s="199"/>
      <c r="K134" s="199"/>
      <c r="L134" s="199"/>
      <c r="M134" s="199"/>
      <c r="N134" s="199"/>
      <c r="O134" s="199"/>
      <c r="P134" s="199"/>
    </row>
    <row r="135" spans="1:16" s="17" customFormat="1" ht="30">
      <c r="A135" s="199"/>
      <c r="B135" s="129" t="s">
        <v>269</v>
      </c>
      <c r="C135" s="199"/>
      <c r="D135" s="188">
        <v>0</v>
      </c>
      <c r="E135" s="199"/>
      <c r="F135" s="136" t="s">
        <v>186</v>
      </c>
      <c r="G135" s="199"/>
      <c r="H135" s="187" t="s">
        <v>270</v>
      </c>
      <c r="I135" s="199"/>
      <c r="J135" s="199"/>
      <c r="K135" s="199"/>
      <c r="L135" s="199"/>
      <c r="M135" s="199"/>
      <c r="N135" s="199"/>
      <c r="O135" s="199"/>
      <c r="P135" s="199"/>
    </row>
    <row r="136" spans="1:16" s="17" customFormat="1" ht="30">
      <c r="A136" s="199"/>
      <c r="B136" s="130" t="s">
        <v>271</v>
      </c>
      <c r="C136" s="199"/>
      <c r="D136" s="190">
        <v>1057961602</v>
      </c>
      <c r="E136" s="199"/>
      <c r="F136" s="137" t="s">
        <v>186</v>
      </c>
      <c r="G136" s="199"/>
      <c r="H136" s="187" t="s">
        <v>272</v>
      </c>
      <c r="I136" s="199"/>
      <c r="J136" s="199"/>
      <c r="K136" s="199"/>
      <c r="L136" s="199"/>
      <c r="M136" s="199"/>
      <c r="N136" s="199"/>
      <c r="O136" s="199"/>
      <c r="P136" s="199"/>
    </row>
    <row r="137" spans="1:16" s="17" customFormat="1" ht="15">
      <c r="A137" s="199"/>
      <c r="B137" s="31"/>
      <c r="C137" s="199"/>
      <c r="D137" s="108"/>
      <c r="E137" s="199"/>
      <c r="F137" s="237"/>
      <c r="G137" s="199"/>
      <c r="H137" s="199"/>
      <c r="I137" s="199"/>
      <c r="J137" s="199"/>
      <c r="K137" s="199"/>
      <c r="L137" s="199"/>
      <c r="M137" s="199"/>
      <c r="N137" s="199"/>
      <c r="O137" s="199"/>
      <c r="P137" s="199"/>
    </row>
    <row r="138" spans="1:16" s="17" customFormat="1" ht="30">
      <c r="A138" s="199"/>
      <c r="B138" s="109" t="s">
        <v>273</v>
      </c>
      <c r="C138" s="199"/>
      <c r="D138" s="125"/>
      <c r="E138" s="199"/>
      <c r="F138" s="125"/>
      <c r="G138" s="199"/>
      <c r="H138" s="209"/>
      <c r="I138" s="199"/>
      <c r="J138" s="199"/>
      <c r="K138" s="199"/>
      <c r="L138" s="199"/>
      <c r="M138" s="199"/>
      <c r="N138" s="199"/>
      <c r="O138" s="199"/>
      <c r="P138" s="199"/>
    </row>
    <row r="139" spans="1:16" s="17" customFormat="1" ht="45">
      <c r="A139" s="199"/>
      <c r="B139" s="126" t="s">
        <v>274</v>
      </c>
      <c r="C139" s="199"/>
      <c r="D139" s="136" t="s">
        <v>80</v>
      </c>
      <c r="E139" s="199"/>
      <c r="F139" s="136" t="s">
        <v>268</v>
      </c>
      <c r="G139" s="199"/>
      <c r="H139" s="187" t="s">
        <v>275</v>
      </c>
      <c r="I139" s="199"/>
      <c r="J139" s="199"/>
      <c r="K139" s="199"/>
      <c r="L139" s="199"/>
      <c r="M139" s="199"/>
      <c r="N139" s="199"/>
      <c r="O139" s="199"/>
      <c r="P139" s="199"/>
    </row>
    <row r="140" spans="1:16" s="17" customFormat="1" ht="30">
      <c r="A140" s="199"/>
      <c r="B140" s="126" t="s">
        <v>276</v>
      </c>
      <c r="C140" s="199"/>
      <c r="D140" s="136" t="s">
        <v>80</v>
      </c>
      <c r="E140" s="199"/>
      <c r="F140" s="136" t="s">
        <v>277</v>
      </c>
      <c r="G140" s="199"/>
      <c r="H140" s="187"/>
      <c r="I140" s="199"/>
      <c r="J140" s="199"/>
      <c r="K140" s="199"/>
      <c r="L140" s="199"/>
      <c r="M140" s="199"/>
      <c r="N140" s="199"/>
      <c r="O140" s="199"/>
      <c r="P140" s="199"/>
    </row>
    <row r="141" spans="1:16" s="17" customFormat="1" ht="45">
      <c r="A141" s="199"/>
      <c r="B141" s="127" t="s">
        <v>278</v>
      </c>
      <c r="C141" s="199"/>
      <c r="D141" s="137" t="s">
        <v>80</v>
      </c>
      <c r="E141" s="199"/>
      <c r="F141" s="136" t="s">
        <v>277</v>
      </c>
      <c r="G141" s="199"/>
      <c r="H141" s="210"/>
      <c r="I141" s="199"/>
      <c r="J141" s="199"/>
      <c r="K141" s="199"/>
      <c r="L141" s="199"/>
      <c r="M141" s="199"/>
      <c r="N141" s="199"/>
      <c r="O141" s="199"/>
      <c r="P141" s="199"/>
    </row>
    <row r="142" spans="1:16" s="17" customFormat="1" ht="15">
      <c r="A142" s="199"/>
      <c r="B142" s="31"/>
      <c r="C142" s="199"/>
      <c r="D142" s="108"/>
      <c r="E142" s="199"/>
      <c r="F142" s="237"/>
      <c r="G142" s="199"/>
      <c r="H142" s="199"/>
      <c r="I142" s="199"/>
      <c r="J142" s="199"/>
      <c r="K142" s="199"/>
      <c r="L142" s="199"/>
      <c r="M142" s="199"/>
      <c r="N142" s="199"/>
      <c r="O142" s="199"/>
      <c r="P142" s="199"/>
    </row>
    <row r="143" spans="1:16" s="17" customFormat="1" ht="15">
      <c r="A143" s="199"/>
      <c r="B143" s="109" t="s">
        <v>279</v>
      </c>
      <c r="C143" s="199"/>
      <c r="D143" s="125"/>
      <c r="E143" s="199"/>
      <c r="F143" s="125"/>
      <c r="G143" s="199"/>
      <c r="H143" s="209"/>
      <c r="I143" s="199"/>
      <c r="J143" s="199"/>
      <c r="K143" s="199"/>
      <c r="L143" s="199"/>
      <c r="M143" s="199"/>
      <c r="N143" s="199"/>
      <c r="O143" s="199"/>
      <c r="P143" s="199"/>
    </row>
    <row r="144" spans="1:16" s="17" customFormat="1" ht="30">
      <c r="A144" s="199"/>
      <c r="B144" s="126" t="s">
        <v>280</v>
      </c>
      <c r="C144" s="199"/>
      <c r="D144" s="136" t="s">
        <v>80</v>
      </c>
      <c r="E144" s="199"/>
      <c r="F144" s="136" t="s">
        <v>281</v>
      </c>
      <c r="G144" s="199"/>
      <c r="H144" s="187"/>
      <c r="I144" s="199"/>
      <c r="J144" s="199"/>
      <c r="K144" s="199"/>
      <c r="L144" s="199"/>
      <c r="M144" s="199"/>
      <c r="N144" s="199"/>
      <c r="O144" s="199"/>
      <c r="P144" s="199"/>
    </row>
    <row r="145" spans="1:9" s="17" customFormat="1" ht="30">
      <c r="A145" s="199"/>
      <c r="B145" s="129" t="s">
        <v>282</v>
      </c>
      <c r="C145" s="199"/>
      <c r="D145" s="136" t="s">
        <v>109</v>
      </c>
      <c r="E145" s="199"/>
      <c r="F145" s="136" t="s">
        <v>186</v>
      </c>
      <c r="G145" s="199"/>
      <c r="H145" s="187" t="s">
        <v>283</v>
      </c>
      <c r="I145" s="199"/>
    </row>
    <row r="146" spans="1:9" s="17" customFormat="1" ht="30">
      <c r="A146" s="199"/>
      <c r="B146" s="129" t="s">
        <v>284</v>
      </c>
      <c r="C146" s="199"/>
      <c r="D146" s="136" t="s">
        <v>109</v>
      </c>
      <c r="E146" s="211"/>
      <c r="F146" s="136" t="s">
        <v>186</v>
      </c>
      <c r="G146" s="199"/>
      <c r="H146" s="187" t="s">
        <v>283</v>
      </c>
      <c r="I146" s="199"/>
    </row>
    <row r="147" spans="1:9" s="17" customFormat="1" ht="30">
      <c r="A147" s="199"/>
      <c r="B147" s="126" t="s">
        <v>285</v>
      </c>
      <c r="C147" s="199"/>
      <c r="D147" s="136" t="s">
        <v>80</v>
      </c>
      <c r="E147" s="199"/>
      <c r="F147" s="136" t="s">
        <v>281</v>
      </c>
      <c r="G147" s="199"/>
      <c r="H147" s="187"/>
      <c r="I147" s="199"/>
    </row>
    <row r="148" spans="1:9" s="17" customFormat="1" ht="30">
      <c r="A148" s="199"/>
      <c r="B148" s="129" t="s">
        <v>286</v>
      </c>
      <c r="C148" s="199"/>
      <c r="D148" s="136" t="s">
        <v>109</v>
      </c>
      <c r="E148" s="199"/>
      <c r="F148" s="136" t="s">
        <v>186</v>
      </c>
      <c r="G148" s="199"/>
      <c r="H148" s="187" t="s">
        <v>283</v>
      </c>
      <c r="I148" s="199"/>
    </row>
    <row r="149" spans="1:9" s="17" customFormat="1" ht="30">
      <c r="A149" s="199"/>
      <c r="B149" s="129" t="s">
        <v>287</v>
      </c>
      <c r="C149" s="199"/>
      <c r="D149" s="136" t="s">
        <v>109</v>
      </c>
      <c r="E149" s="199"/>
      <c r="F149" s="136" t="s">
        <v>186</v>
      </c>
      <c r="G149" s="199"/>
      <c r="H149" s="187" t="s">
        <v>283</v>
      </c>
      <c r="I149" s="199"/>
    </row>
    <row r="150" spans="1:9" s="17" customFormat="1" ht="30">
      <c r="A150" s="199"/>
      <c r="B150" s="126" t="s">
        <v>288</v>
      </c>
      <c r="C150" s="199"/>
      <c r="D150" s="136" t="s">
        <v>109</v>
      </c>
      <c r="E150" s="199"/>
      <c r="F150" s="136"/>
      <c r="G150" s="199"/>
      <c r="H150" s="187"/>
      <c r="I150" s="199"/>
    </row>
    <row r="151" spans="1:9" s="17" customFormat="1" ht="30">
      <c r="A151" s="199"/>
      <c r="B151" s="129" t="s">
        <v>289</v>
      </c>
      <c r="C151" s="199"/>
      <c r="D151" s="136"/>
      <c r="E151" s="199"/>
      <c r="F151" s="136" t="s">
        <v>186</v>
      </c>
      <c r="G151" s="199"/>
      <c r="H151" s="187"/>
      <c r="I151" s="199"/>
    </row>
    <row r="152" spans="1:9" s="17" customFormat="1" ht="30">
      <c r="A152" s="199"/>
      <c r="B152" s="130" t="s">
        <v>290</v>
      </c>
      <c r="C152" s="199"/>
      <c r="D152" s="136"/>
      <c r="E152" s="199"/>
      <c r="F152" s="136" t="s">
        <v>186</v>
      </c>
      <c r="G152" s="199"/>
      <c r="H152" s="210"/>
      <c r="I152" s="199"/>
    </row>
    <row r="153" spans="1:9" s="17" customFormat="1" ht="15">
      <c r="A153" s="199"/>
      <c r="B153" s="31"/>
      <c r="C153" s="199"/>
      <c r="D153" s="108"/>
      <c r="E153" s="199"/>
      <c r="F153" s="237"/>
      <c r="G153" s="199"/>
      <c r="H153" s="199"/>
      <c r="I153" s="199"/>
    </row>
    <row r="154" spans="1:9" s="17" customFormat="1" ht="15">
      <c r="A154" s="199"/>
      <c r="B154" s="109" t="s">
        <v>291</v>
      </c>
      <c r="C154" s="199"/>
      <c r="D154" s="125"/>
      <c r="E154" s="199"/>
      <c r="F154" s="125"/>
      <c r="G154" s="199"/>
      <c r="H154" s="209"/>
      <c r="I154" s="199"/>
    </row>
    <row r="155" spans="1:9" s="17" customFormat="1" ht="60">
      <c r="A155" s="199"/>
      <c r="B155" s="126" t="s">
        <v>292</v>
      </c>
      <c r="C155" s="199"/>
      <c r="D155" s="136" t="s">
        <v>80</v>
      </c>
      <c r="E155" s="199"/>
      <c r="F155" s="136" t="s">
        <v>293</v>
      </c>
      <c r="G155" s="199"/>
      <c r="H155" s="187"/>
      <c r="I155" s="199"/>
    </row>
    <row r="156" spans="1:9" s="17" customFormat="1" ht="30">
      <c r="A156" s="199"/>
      <c r="B156" s="130" t="s">
        <v>294</v>
      </c>
      <c r="C156" s="199"/>
      <c r="D156" s="189">
        <v>1937225261</v>
      </c>
      <c r="E156" s="199"/>
      <c r="F156" s="137" t="s">
        <v>186</v>
      </c>
      <c r="G156" s="199"/>
      <c r="H156" s="210" t="s">
        <v>295</v>
      </c>
      <c r="I156" s="199"/>
    </row>
    <row r="157" spans="1:9" s="17" customFormat="1" ht="15">
      <c r="A157" s="199"/>
      <c r="B157" s="31"/>
      <c r="C157" s="199"/>
      <c r="D157" s="108"/>
      <c r="E157" s="199"/>
      <c r="F157" s="237"/>
      <c r="G157" s="199"/>
      <c r="H157" s="199"/>
      <c r="I157" s="199"/>
    </row>
    <row r="158" spans="1:9" s="17" customFormat="1" ht="15">
      <c r="A158" s="199"/>
      <c r="B158" s="109" t="s">
        <v>296</v>
      </c>
      <c r="C158" s="199"/>
      <c r="D158" s="131"/>
      <c r="E158" s="199"/>
      <c r="F158" s="132"/>
      <c r="G158" s="199"/>
      <c r="H158" s="209"/>
      <c r="I158" s="199"/>
    </row>
    <row r="159" spans="1:9" s="17" customFormat="1" ht="30">
      <c r="A159" s="199"/>
      <c r="B159" s="133" t="s">
        <v>297</v>
      </c>
      <c r="C159" s="199"/>
      <c r="D159" s="136" t="s">
        <v>80</v>
      </c>
      <c r="E159" s="199"/>
      <c r="F159" s="136" t="s">
        <v>298</v>
      </c>
      <c r="G159" s="199"/>
      <c r="H159" s="187"/>
      <c r="I159" s="199"/>
    </row>
    <row r="160" spans="1:9" s="17" customFormat="1" ht="30">
      <c r="A160" s="199"/>
      <c r="B160" s="126" t="s">
        <v>299</v>
      </c>
      <c r="C160" s="199"/>
      <c r="D160" s="188">
        <v>51660744500.846024</v>
      </c>
      <c r="E160" s="199"/>
      <c r="F160" s="136" t="s">
        <v>186</v>
      </c>
      <c r="G160" s="199"/>
      <c r="H160" s="268"/>
      <c r="I160" s="199"/>
    </row>
    <row r="161" spans="1:16" s="17" customFormat="1" ht="15">
      <c r="A161" s="199"/>
      <c r="B161" s="121" t="s">
        <v>300</v>
      </c>
      <c r="C161" s="199"/>
      <c r="D161" s="136" t="s">
        <v>109</v>
      </c>
      <c r="E161" s="199"/>
      <c r="F161" s="136" t="s">
        <v>186</v>
      </c>
      <c r="G161" s="199"/>
      <c r="H161" s="268"/>
      <c r="I161" s="199"/>
      <c r="J161" s="199"/>
      <c r="K161" s="199"/>
      <c r="L161" s="199"/>
      <c r="M161" s="199"/>
      <c r="N161" s="199"/>
      <c r="O161" s="199"/>
      <c r="P161" s="199"/>
    </row>
    <row r="162" spans="1:16" s="17" customFormat="1" ht="15">
      <c r="A162" s="199"/>
      <c r="B162" s="111" t="s">
        <v>301</v>
      </c>
      <c r="C162" s="199"/>
      <c r="D162" s="188">
        <v>168167766497.46191</v>
      </c>
      <c r="E162" s="199"/>
      <c r="F162" s="136" t="s">
        <v>186</v>
      </c>
      <c r="G162" s="199"/>
      <c r="H162" s="268"/>
      <c r="I162" s="199"/>
      <c r="J162" s="199"/>
      <c r="K162" s="199"/>
      <c r="L162" s="199"/>
      <c r="M162" s="199"/>
      <c r="N162" s="199"/>
      <c r="O162" s="199"/>
      <c r="P162" s="199"/>
    </row>
    <row r="163" spans="1:16" s="17" customFormat="1" ht="15">
      <c r="A163" s="199"/>
      <c r="B163" s="111" t="s">
        <v>302</v>
      </c>
      <c r="C163" s="199"/>
      <c r="D163" s="188">
        <v>51176579716.008865</v>
      </c>
      <c r="E163" s="199"/>
      <c r="F163" s="136" t="s">
        <v>186</v>
      </c>
      <c r="G163" s="199"/>
      <c r="H163" s="187" t="s">
        <v>303</v>
      </c>
      <c r="I163" s="199"/>
      <c r="J163" s="199"/>
      <c r="K163" s="199"/>
      <c r="L163" s="199"/>
      <c r="M163" s="199"/>
      <c r="N163" s="199"/>
      <c r="O163" s="199"/>
      <c r="P163" s="199"/>
    </row>
    <row r="164" spans="1:16" s="17" customFormat="1" ht="15">
      <c r="A164" s="199"/>
      <c r="B164" s="111" t="s">
        <v>304</v>
      </c>
      <c r="C164" s="199"/>
      <c r="D164" s="188">
        <v>53468434324.891289</v>
      </c>
      <c r="E164" s="199"/>
      <c r="F164" s="136" t="s">
        <v>186</v>
      </c>
      <c r="G164" s="199"/>
      <c r="H164" s="187" t="s">
        <v>305</v>
      </c>
      <c r="I164" s="199"/>
      <c r="J164" s="199"/>
      <c r="K164" s="199"/>
      <c r="L164" s="199"/>
      <c r="M164" s="199"/>
      <c r="N164" s="199"/>
      <c r="O164" s="199"/>
      <c r="P164" s="199"/>
    </row>
    <row r="165" spans="1:16" s="17" customFormat="1" ht="15">
      <c r="A165" s="199"/>
      <c r="B165" s="111" t="s">
        <v>306</v>
      </c>
      <c r="C165" s="199"/>
      <c r="D165" s="188">
        <v>44128200000</v>
      </c>
      <c r="E165" s="199"/>
      <c r="F165" s="136" t="s">
        <v>186</v>
      </c>
      <c r="G165" s="199"/>
      <c r="H165" s="268"/>
      <c r="I165" s="271"/>
      <c r="J165" s="199"/>
      <c r="K165" s="199"/>
      <c r="L165" s="199"/>
      <c r="M165" s="199"/>
      <c r="N165" s="199"/>
      <c r="O165" s="270"/>
      <c r="P165" s="270"/>
    </row>
    <row r="166" spans="1:16" s="17" customFormat="1" ht="15">
      <c r="A166" s="199"/>
      <c r="B166" s="111" t="s">
        <v>307</v>
      </c>
      <c r="C166" s="199"/>
      <c r="D166" s="188">
        <v>47893500000</v>
      </c>
      <c r="E166" s="199"/>
      <c r="F166" s="136" t="s">
        <v>186</v>
      </c>
      <c r="G166" s="199"/>
      <c r="H166" s="268"/>
      <c r="I166" s="199"/>
      <c r="J166" s="199"/>
      <c r="K166" s="199"/>
      <c r="L166" s="199"/>
      <c r="M166" s="199"/>
      <c r="N166" s="199"/>
      <c r="O166" s="270"/>
      <c r="P166" s="199"/>
    </row>
    <row r="167" spans="1:16" s="17" customFormat="1" ht="15">
      <c r="A167" s="199"/>
      <c r="B167" s="111" t="s">
        <v>308</v>
      </c>
      <c r="C167" s="199"/>
      <c r="D167" s="188">
        <v>141920</v>
      </c>
      <c r="E167" s="199"/>
      <c r="F167" s="136" t="s">
        <v>309</v>
      </c>
      <c r="G167" s="199"/>
      <c r="H167" s="187" t="s">
        <v>310</v>
      </c>
      <c r="I167" s="199"/>
      <c r="J167" s="199"/>
      <c r="K167" s="199"/>
      <c r="L167" s="199"/>
      <c r="M167" s="199"/>
      <c r="N167" s="199"/>
      <c r="O167" s="199"/>
      <c r="P167" s="199"/>
    </row>
    <row r="168" spans="1:16" s="17" customFormat="1" ht="15">
      <c r="A168" s="199"/>
      <c r="B168" s="111" t="s">
        <v>311</v>
      </c>
      <c r="C168" s="199"/>
      <c r="D168" s="188">
        <v>20297</v>
      </c>
      <c r="E168" s="199"/>
      <c r="F168" s="136" t="s">
        <v>309</v>
      </c>
      <c r="G168" s="199"/>
      <c r="H168" s="187" t="s">
        <v>310</v>
      </c>
      <c r="I168" s="199"/>
      <c r="J168" s="199"/>
      <c r="K168" s="199"/>
      <c r="L168" s="199"/>
      <c r="M168" s="199"/>
      <c r="N168" s="199"/>
      <c r="O168" s="199"/>
      <c r="P168" s="199"/>
    </row>
    <row r="169" spans="1:16" s="17" customFormat="1" ht="15">
      <c r="A169" s="199"/>
      <c r="B169" s="111" t="s">
        <v>312</v>
      </c>
      <c r="C169" s="199"/>
      <c r="D169" s="188">
        <v>162217</v>
      </c>
      <c r="E169" s="199"/>
      <c r="F169" s="136" t="s">
        <v>309</v>
      </c>
      <c r="G169" s="199"/>
      <c r="H169" s="187" t="s">
        <v>310</v>
      </c>
      <c r="I169" s="199"/>
      <c r="J169" s="199"/>
      <c r="K169" s="199"/>
      <c r="L169" s="199"/>
      <c r="M169" s="199"/>
      <c r="N169" s="199"/>
      <c r="O169" s="199"/>
      <c r="P169" s="199"/>
    </row>
    <row r="170" spans="1:16" s="17" customFormat="1" ht="15">
      <c r="A170" s="199"/>
      <c r="B170" s="111" t="s">
        <v>313</v>
      </c>
      <c r="C170" s="199"/>
      <c r="D170" s="136" t="s">
        <v>109</v>
      </c>
      <c r="E170" s="199"/>
      <c r="F170" s="136" t="s">
        <v>309</v>
      </c>
      <c r="G170" s="199"/>
      <c r="H170" s="187"/>
      <c r="I170" s="199"/>
      <c r="J170" s="199"/>
      <c r="K170" s="199"/>
      <c r="L170" s="199"/>
      <c r="M170" s="199"/>
      <c r="N170" s="199"/>
      <c r="O170" s="199"/>
      <c r="P170" s="199"/>
    </row>
    <row r="171" spans="1:16" s="17" customFormat="1" ht="15">
      <c r="A171" s="199"/>
      <c r="B171" s="111" t="s">
        <v>314</v>
      </c>
      <c r="C171" s="199"/>
      <c r="D171" s="136" t="s">
        <v>109</v>
      </c>
      <c r="E171" s="199"/>
      <c r="F171" s="136" t="s">
        <v>186</v>
      </c>
      <c r="G171" s="199"/>
      <c r="H171" s="269"/>
      <c r="I171" s="199"/>
      <c r="J171" s="199"/>
      <c r="K171" s="199"/>
      <c r="L171" s="199"/>
      <c r="M171" s="199"/>
      <c r="N171" s="199"/>
      <c r="O171" s="199"/>
      <c r="P171" s="199"/>
    </row>
    <row r="172" spans="1:16" s="17" customFormat="1" ht="15">
      <c r="A172" s="199"/>
      <c r="B172" s="120" t="s">
        <v>315</v>
      </c>
      <c r="C172" s="199"/>
      <c r="D172" s="198">
        <v>2714809960</v>
      </c>
      <c r="E172" s="199"/>
      <c r="F172" s="137" t="s">
        <v>186</v>
      </c>
      <c r="G172" s="199"/>
      <c r="H172" s="269"/>
      <c r="I172" s="199"/>
      <c r="J172" s="199"/>
      <c r="K172" s="199"/>
      <c r="L172" s="199"/>
      <c r="M172" s="199"/>
      <c r="N172" s="199"/>
      <c r="O172" s="199"/>
      <c r="P172" s="199"/>
    </row>
    <row r="173" spans="1:16" s="17" customFormat="1" ht="15">
      <c r="A173" s="199"/>
      <c r="B173" s="237"/>
      <c r="C173" s="199"/>
      <c r="D173" s="134"/>
      <c r="E173" s="199"/>
      <c r="F173" s="237"/>
      <c r="G173" s="199"/>
      <c r="H173" s="199"/>
      <c r="I173" s="199"/>
      <c r="J173" s="199"/>
      <c r="K173" s="199"/>
      <c r="L173" s="199"/>
      <c r="M173" s="199"/>
      <c r="N173" s="199"/>
      <c r="O173" s="199"/>
      <c r="P173" s="199"/>
    </row>
    <row r="174" spans="1:16" s="17" customFormat="1" ht="15">
      <c r="A174" s="199"/>
      <c r="B174" s="109" t="s">
        <v>316</v>
      </c>
      <c r="C174" s="199"/>
      <c r="D174" s="110"/>
      <c r="E174" s="199"/>
      <c r="F174" s="110"/>
      <c r="G174" s="199"/>
      <c r="H174" s="209"/>
      <c r="I174" s="199"/>
      <c r="J174" s="199"/>
      <c r="K174" s="199"/>
      <c r="L174" s="199"/>
      <c r="M174" s="199"/>
      <c r="N174" s="199"/>
      <c r="O174" s="199"/>
      <c r="P174" s="199"/>
    </row>
    <row r="175" spans="1:16" s="17" customFormat="1" ht="15">
      <c r="A175" s="199"/>
      <c r="B175" s="111" t="s">
        <v>130</v>
      </c>
      <c r="C175" s="199"/>
      <c r="D175" s="112"/>
      <c r="E175" s="199"/>
      <c r="F175" s="112"/>
      <c r="G175" s="199"/>
      <c r="H175" s="187"/>
      <c r="I175" s="199"/>
      <c r="J175" s="199"/>
      <c r="K175" s="199"/>
      <c r="L175" s="199"/>
      <c r="M175" s="199"/>
      <c r="N175" s="199"/>
      <c r="O175" s="199"/>
      <c r="P175" s="199"/>
    </row>
    <row r="176" spans="1:16" s="17" customFormat="1" ht="30">
      <c r="A176" s="199"/>
      <c r="B176" s="122" t="s">
        <v>317</v>
      </c>
      <c r="C176" s="199"/>
      <c r="D176" s="136" t="s">
        <v>109</v>
      </c>
      <c r="E176" s="199"/>
      <c r="F176" s="136"/>
      <c r="G176" s="199"/>
      <c r="H176" s="187"/>
      <c r="I176" s="199"/>
      <c r="J176" s="199"/>
      <c r="K176" s="199"/>
      <c r="L176" s="199"/>
      <c r="M176" s="199"/>
      <c r="N176" s="199"/>
      <c r="O176" s="199"/>
      <c r="P176" s="199"/>
    </row>
    <row r="177" spans="1:9" s="17" customFormat="1" ht="45">
      <c r="A177" s="211"/>
      <c r="B177" s="178" t="s">
        <v>318</v>
      </c>
      <c r="C177" s="212"/>
      <c r="D177" s="136" t="s">
        <v>109</v>
      </c>
      <c r="E177" s="199"/>
      <c r="F177" s="136"/>
      <c r="G177" s="199"/>
      <c r="H177" s="187" t="s">
        <v>319</v>
      </c>
      <c r="I177" s="199"/>
    </row>
    <row r="178" spans="1:9" s="17" customFormat="1" ht="30">
      <c r="A178" s="199"/>
      <c r="B178" s="123" t="s">
        <v>320</v>
      </c>
      <c r="C178" s="212"/>
      <c r="D178" s="137" t="s">
        <v>109</v>
      </c>
      <c r="E178" s="199"/>
      <c r="F178" s="137"/>
      <c r="G178" s="199"/>
      <c r="H178" s="210"/>
      <c r="I178" s="199"/>
    </row>
    <row r="179" spans="1:9" s="17" customFormat="1" ht="15.6" thickBot="1">
      <c r="A179" s="199"/>
      <c r="B179" s="239"/>
      <c r="C179" s="205"/>
      <c r="D179" s="135"/>
      <c r="E179" s="205"/>
      <c r="F179" s="239"/>
      <c r="G179" s="205"/>
      <c r="H179" s="205"/>
      <c r="I179" s="199"/>
    </row>
    <row r="180" spans="1:9" s="17" customFormat="1" ht="15">
      <c r="A180" s="199"/>
      <c r="B180" s="237"/>
      <c r="C180" s="199"/>
      <c r="D180" s="134"/>
      <c r="E180" s="199"/>
      <c r="F180" s="237"/>
      <c r="G180" s="199"/>
      <c r="H180" s="199"/>
      <c r="I180" s="199"/>
    </row>
    <row r="181" spans="1:9" s="17" customFormat="1" ht="15.6" thickBot="1">
      <c r="A181" s="199"/>
      <c r="B181" s="313" t="s">
        <v>33</v>
      </c>
      <c r="C181" s="314"/>
      <c r="D181" s="314"/>
      <c r="E181" s="314"/>
      <c r="F181" s="314"/>
      <c r="G181" s="314"/>
      <c r="H181" s="314"/>
      <c r="I181" s="199"/>
    </row>
    <row r="182" spans="1:9" s="17" customFormat="1" ht="15">
      <c r="A182" s="199"/>
      <c r="B182" s="315" t="s">
        <v>34</v>
      </c>
      <c r="C182" s="316"/>
      <c r="D182" s="316"/>
      <c r="E182" s="316"/>
      <c r="F182" s="316"/>
      <c r="G182" s="316"/>
      <c r="H182" s="316"/>
      <c r="I182" s="199"/>
    </row>
    <row r="183" spans="1:9" s="17" customFormat="1" ht="15.6" thickBot="1">
      <c r="A183" s="199"/>
      <c r="B183" s="235"/>
      <c r="C183" s="235"/>
      <c r="D183" s="235"/>
      <c r="E183" s="235"/>
      <c r="F183" s="235"/>
      <c r="G183" s="235"/>
      <c r="H183" s="235"/>
      <c r="I183" s="199"/>
    </row>
    <row r="184" spans="1:9" s="17" customFormat="1" ht="15">
      <c r="A184" s="199"/>
      <c r="B184" s="301" t="s">
        <v>35</v>
      </c>
      <c r="C184" s="301"/>
      <c r="D184" s="301"/>
      <c r="E184" s="301"/>
      <c r="F184" s="301"/>
      <c r="G184" s="301"/>
      <c r="H184" s="301"/>
      <c r="I184" s="199"/>
    </row>
    <row r="185" spans="1:9" s="17" customFormat="1" ht="15.75" customHeight="1">
      <c r="A185" s="199"/>
      <c r="B185" s="292" t="s">
        <v>36</v>
      </c>
      <c r="C185" s="292"/>
      <c r="D185" s="292"/>
      <c r="E185" s="292"/>
      <c r="F185" s="292"/>
      <c r="G185" s="292"/>
      <c r="H185" s="292"/>
      <c r="I185" s="199"/>
    </row>
    <row r="186" spans="1:9" s="17" customFormat="1" ht="15">
      <c r="A186" s="199"/>
      <c r="B186" s="301" t="s">
        <v>38</v>
      </c>
      <c r="C186" s="301"/>
      <c r="D186" s="301"/>
      <c r="E186" s="301"/>
      <c r="F186" s="301"/>
      <c r="G186" s="301"/>
      <c r="H186" s="301"/>
      <c r="I186" s="199"/>
    </row>
    <row r="187" spans="1:9" s="17" customFormat="1" ht="15">
      <c r="A187" s="199"/>
      <c r="B187" s="237"/>
      <c r="C187" s="199"/>
      <c r="D187" s="134"/>
      <c r="E187" s="199"/>
      <c r="F187" s="237"/>
      <c r="G187" s="199"/>
      <c r="H187" s="199"/>
      <c r="I187" s="199"/>
    </row>
    <row r="188" spans="1:9" s="17" customFormat="1" ht="15">
      <c r="A188" s="199"/>
      <c r="B188" s="237"/>
      <c r="C188" s="199"/>
      <c r="D188" s="134"/>
      <c r="E188" s="199"/>
      <c r="F188" s="237"/>
      <c r="G188" s="199"/>
      <c r="H188" s="199"/>
      <c r="I188" s="199"/>
    </row>
    <row r="189" spans="1:9" s="17" customFormat="1" ht="15">
      <c r="A189" s="199"/>
      <c r="B189" s="237"/>
      <c r="C189" s="199"/>
      <c r="D189" s="134"/>
      <c r="E189" s="199"/>
      <c r="F189" s="237"/>
      <c r="G189" s="199"/>
      <c r="H189" s="199"/>
      <c r="I189" s="199"/>
    </row>
    <row r="190" spans="1:9" s="17" customFormat="1" ht="15">
      <c r="A190" s="199"/>
      <c r="B190" s="199"/>
      <c r="C190" s="199"/>
      <c r="D190" s="199"/>
      <c r="E190" s="199"/>
      <c r="F190" s="199"/>
      <c r="G190" s="199"/>
      <c r="H190" s="199"/>
      <c r="I190" s="199"/>
    </row>
    <row r="191" spans="1:9" ht="15.95"/>
    <row r="192" spans="1:9" ht="15.95"/>
    <row r="193" ht="15.95"/>
    <row r="194" ht="15.95"/>
    <row r="195" ht="15.95"/>
    <row r="196" ht="15.95"/>
    <row r="197" ht="15.95"/>
    <row r="198" ht="15.95"/>
    <row r="199" ht="15.95"/>
    <row r="200" ht="15.95"/>
    <row r="201" ht="15.95"/>
    <row r="202" ht="15.95"/>
    <row r="203" ht="15.95"/>
    <row r="204" ht="15.95"/>
    <row r="205" ht="15.95"/>
    <row r="206" ht="15.95"/>
    <row r="207" ht="15.95"/>
    <row r="208" ht="15.95"/>
    <row r="209" ht="15.95"/>
    <row r="210" ht="15.95"/>
    <row r="211" ht="15.95"/>
  </sheetData>
  <mergeCells count="12">
    <mergeCell ref="B186:H186"/>
    <mergeCell ref="B3:H3"/>
    <mergeCell ref="B4:H4"/>
    <mergeCell ref="B5:H5"/>
    <mergeCell ref="B6:H6"/>
    <mergeCell ref="B7:H7"/>
    <mergeCell ref="B8:H8"/>
    <mergeCell ref="B181:H181"/>
    <mergeCell ref="B182:H182"/>
    <mergeCell ref="B184:H184"/>
    <mergeCell ref="B185:H185"/>
    <mergeCell ref="B9:H9"/>
  </mergeCells>
  <dataValidations count="31">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61:D64 D90:D92 D94:D99 D69:D80" xr:uid="{00000000-0002-0000-0200-000000000000}">
      <formula1>0</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F63 F69 F71 F73 F77 F98 F61 F96 F94 F90:F92 F75 F79" xr:uid="{00000000-0002-0000-0200-000001000000}">
      <formula1>"&lt;Select unit&gt;,Sm3,Sm3 o.e.,Barrels,Tonnes,oz,carats,Scf"</formula1>
    </dataValidation>
    <dataValidation type="list" showInputMessage="1" showErrorMessage="1" promptTitle="Reporting type" prompt="Please indicate which type of reporting, between:_x000a__x000a_Systematic disclosure_x000a_EITI reporting_x000a_Not available_x000a_Not applicable" sqref="D150 D19:D22 D34:D35 D38:D42 D45:D46 D88 D55 D59:D60 D67:D68 D83:D84 D159 D103 D107 D111 D115 D122:D127 D130 D134 D139:D141 D144 D147 D155 D50:D52 D175:D178 D26:D30" xr:uid="{00000000-0002-0000-0200-000002000000}">
      <formula1>Reporting_options_list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he total value of in-kind revenues._x000a__x000a_Please input only numbers in this cell. If other information is required, include this in comment section" sqref="D100" xr:uid="{00000000-0002-0000-0200-000003000000}">
      <formula1>0</formula1>
    </dataValidation>
    <dataValidation type="textLength" allowBlank="1" showInputMessage="1" showErrorMessage="1" errorTitle="Please do not edit these cells" error="Please do not edit these cells" sqref="B118:B119 B121 B106:B108 B187:B189 B87 B102:B104 B110:B112 B114:B116 B82:B85 D85 D119" xr:uid="{00000000-0002-0000-0200-000004000000}">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166" xr:uid="{00000000-0002-0000-0200-000005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164" xr:uid="{00000000-0002-0000-0200-000006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overnment Revenues - Extractive" prompt="This refers to government revenues from extractives, including non-reconciled revenues._x000a__x000a_Please input only numbers in this cell. If other information is required, include this in comment section" sqref="D163" xr:uid="{00000000-0002-0000-0200-000007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ross Domestic Product" prompt="This refers to Gross Domestic Product, in current USD or local currency._x000a__x000a_Please input only numbers in this cell. If other information is required, include this in comment section" sqref="D162" xr:uid="{00000000-0002-0000-0200-000008000000}">
      <formula1>2</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160:D161" xr:uid="{00000000-0002-0000-0200-000009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165" xr:uid="{00000000-0002-0000-0200-00000A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otal revenues._x000a__x000a_Please input only numbers in this cell. If other information is required, include this in comment section" sqref="D104 D108 D112 D116 D131 D135:D136 D145:D146 D156 D148:D149 D151:D152" xr:uid="{00000000-0002-0000-0200-00000B000000}">
      <formula1>0</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absolute number representing extractives' share of formal employment._x000a__x000a_Please input only numbers in this cell. If other information is required, include this in comment section." sqref="D169" xr:uid="{00000000-0002-0000-0200-00000C000000}">
      <formula1>2</formula1>
    </dataValidation>
    <dataValidation type="list" operator="equal" showInputMessage="1" showErrorMessage="1" errorTitle="Invalid entry" error="Invalid entry" promptTitle="Please input unit" prompt="Please input currency according to 3-letter ISO currency code." sqref="F104 F108 F112 F116 F135:F136 F151:F152 F156 F145:F146 F160:F166 F148:F149 F171:F172" xr:uid="{00000000-0002-0000-0200-00000D000000}">
      <formula1>Currency_code_list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 extractive sector" prompt="Please input the total investment in the extractive sector for the relevant Fiscal Year, in current USD or local currency._x000a__x000a_This could e.g. correspond to the total capital formation in the extractive sector." sqref="D170:D171" xr:uid="{00000000-0002-0000-0200-00000E000000}">
      <formula1>2</formula1>
    </dataValidation>
    <dataValidation type="list" showInputMessage="1" showErrorMessage="1" errorTitle="Invalid commodity input" error="Please select a commodity as defined in the commodity list of the drop down menu" promptTitle="Select commodity" prompt="Please select commodity from the drop down menu" sqref="B98 B73 B75 B61 B63 B69 B71 B96 B94 B90:B92 B77 B79" xr:uid="{00000000-0002-0000-0200-000010000000}">
      <formula1>Commodities_list</formula1>
    </dataValidation>
    <dataValidation type="whole" allowBlank="1" showInputMessage="1" showErrorMessage="1" errorTitle="Please do not edit these cells" error="Please do not edit these cells" sqref="B143:B149 B122:B127 B129:B131 B133:B136 B138:B141 B154:B156 B174:B178" xr:uid="{00000000-0002-0000-0200-000011000000}">
      <formula1>10000</formula1>
      <formula2>50000</formula2>
    </dataValidation>
    <dataValidation type="whole" allowBlank="1" showInputMessage="1" showErrorMessage="1" errorTitle="Please do not edit these cells" error="Please do not edit these cells" sqref="B179:H180 B158:B172" xr:uid="{00000000-0002-0000-0200-000012000000}">
      <formula1>4</formula1>
      <formula2>5</formula2>
    </dataValidation>
    <dataValidation allowBlank="1" showInputMessage="1" showErrorMessage="1" promptTitle="Name of the registry" prompt="Please input the name of the Beneficial Ownership Registry" sqref="D47" xr:uid="{00000000-0002-0000-0200-000013000000}"/>
    <dataValidation allowBlank="1" showInputMessage="1" showErrorMessage="1" promptTitle="Additional relevant files" prompt="If several files relevant to the report exist, please indicate as such here. If several, please copy this into several rows." sqref="D47" xr:uid="{00000000-0002-0000-0200-000014000000}"/>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percentage representing extractives' share of formal employment._x000a__x000a_Please input only numbers in this cell. If other information is required, include this in comment section." sqref="F167:F170" xr:uid="{00000000-0002-0000-0200-000015000000}">
      <formula1>0</formula1>
    </dataValidation>
    <dataValidation allowBlank="1" showInputMessage="1" showErrorMessage="1" errorTitle="Please do not edit these cells" error="Please do not edit these cells" sqref="B150:B152" xr:uid="{00000000-0002-0000-0200-000016000000}"/>
    <dataValidation type="whole" allowBlank="1" showInputMessage="1" showErrorMessage="1" errorTitle="Do not edit these cells" error="Please do not edit these cells" sqref="B183" xr:uid="{00000000-0002-0000-0200-000017000000}">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Female employment" prompt="Employment refers to the absolute number representing total female employment in the sector._x000a__x000a_Please input only numbers in this cell. If other information is required, include this in comment section" sqref="D168" xr:uid="{00000000-0002-0000-0200-000018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Male employment" prompt="Employment refers to the absolute number representing total male employment in the sector._x000a__x000a_Please input only numbers in this cell. If other information is required, include this in comment section" sqref="D167" xr:uid="{00000000-0002-0000-0200-000019000000}">
      <formula1>2</formula1>
    </dataValidation>
    <dataValidation type="whole" showInputMessage="1" showErrorMessage="1" sqref="B59:B60 A64:C64 F142:F143 B153:C153 D153:D154 F153:F154 B157:C157 D157:D158 F23:F25 D23:D25 F32:F33 D32:D33 F36:F37 D36:D37 F43:F44 D43:D44 F48:F49 D48:D49 F53:F54 D53:D54 B62 D65:D66 F65:F66 B81:C81 D81:D82 F81:F82 B86:C86 F85:F87 B89:G89 B93:G93 F157:F158 B76 B101:C101 D101:D102 F101:F102 B105:C105 D105:D106 F105:F106 B109:C109 D109:D110 F109:F110 B113:C113 D113:D114 F113:F114 B117:C117 B120:C120 B128:C128 D128:D129 F128:F129 B132:C132 D132:D133 F132:F133 B137:C137 D137:D138 F137:F138 B142:C142 D142:D143 C82:C85 C87:C88 H105 C102:C104 C106:C108 C110:C112 C114:C116 C118:C119 C121:C127 C129:C131 C133:C136 C138:C141 C143:C152 C154:C156 D17:D18 F17:F18 B99:B100 D86:D87 F117:F121 C94:C100 H132 H128 H120 H117 H113 H109 H81 H86 E90:E92 G90:G92 H101 C90:C92 I1:I16 H23 H65 B95 F56:F58 D56:D58 C12:H16 B70 B72 B74 H157 H153 H142 H137 H56 H53 H48 H43 H36 H32 A174:A178 C174:C178 F173:F174 D173:D174 C158:C172 G94:G178 E94:E178 B173:C173 H173 B88 D117:D118 D120:D121 B10:H10 B11:F11 B1:H1 B97 B78 B80 B12:B56 C17:C63 A1:A63 A65:B68 C65:C80 E17:E88 G17:G88" xr:uid="{00000000-0002-0000-0200-00001A000000}">
      <formula1>999999</formula1>
      <formula2>99999999</formula2>
    </dataValidation>
    <dataValidation showInputMessage="1" showErrorMessage="1" sqref="B57:B58" xr:uid="{00000000-0002-0000-0200-00001B000000}"/>
    <dataValidation type="textLength" allowBlank="1" showInputMessage="1" showErrorMessage="1" sqref="H17:H22 H133:H136 H33:H35 H37:H42 H44:H47 H49:H52 H54:H55 H174:H178 H57:H64 H82:H85 H66:H80 H102:H104 H106:H108 H110:H112 H114:H116 H118:H119 H87:H100 H129:H131 H24:H31 H138:H141 H154:H156 H143:H152 H121:H127 H158:H159 H163:H164 H167:H172" xr:uid="{00000000-0002-0000-0200-00001C000000}">
      <formula1>0</formula1>
      <formula2>350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Awards and transfers" prompt="Please input the number of license awarded and transferred for the covered year._x000a_Please input only numbers in this cell. If other information is required, include this in comment section" sqref="D31" xr:uid="{00000000-0002-0000-0200-00001D000000}">
      <formula1>0</formula1>
    </dataValidation>
    <dataValidation type="whole" showInputMessage="1" showErrorMessage="1" errorTitle="Do not edit these cells" error="Please do not edit these cells" sqref="B2:H9" xr:uid="{00000000-0002-0000-0200-00001E000000}">
      <formula1>999999</formula1>
      <formula2>99999999</formula2>
    </dataValidation>
    <dataValidation type="decimal"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H165:H166 H160:H162 D172 O165:P165 O166" xr:uid="{DA4ECAC5-46E1-408D-B2D4-B0A3DA1703D2}">
      <formula1>0</formula1>
      <formula2>9999999999999990000</formula2>
    </dataValidation>
  </dataValidations>
  <hyperlinks>
    <hyperlink ref="B17" r:id="rId1" location="r2-1" display="EITI Requirement 2.1" xr:uid="{00000000-0004-0000-0200-000000000000}"/>
    <hyperlink ref="B24" r:id="rId2" location="r2-2" display="EITI Requirement 2.2" xr:uid="{00000000-0004-0000-0200-000001000000}"/>
    <hyperlink ref="B37" r:id="rId3" location="r2-4" display="EITI Requirement 2.4" xr:uid="{00000000-0004-0000-0200-000002000000}"/>
    <hyperlink ref="B44" r:id="rId4" location="r2-5" display="EITI Requirement 2.5" xr:uid="{00000000-0004-0000-0200-000003000000}"/>
    <hyperlink ref="B49" r:id="rId5" location="r2-6" display="EITI Requirement 2.6" xr:uid="{00000000-0004-0000-0200-000004000000}"/>
    <hyperlink ref="B54" r:id="rId6" location="r3-1" display="EITI Requirement 3.1" xr:uid="{00000000-0004-0000-0200-000005000000}"/>
    <hyperlink ref="B58" r:id="rId7" xr:uid="{00000000-0004-0000-0200-000006000000}"/>
    <hyperlink ref="B66" r:id="rId8" location="r3-3" display="EITI Requirement 3.3" xr:uid="{00000000-0004-0000-0200-000007000000}"/>
    <hyperlink ref="B82" r:id="rId9" location="r4-1" display="EITI Requirement 4.1" xr:uid="{00000000-0004-0000-0200-000008000000}"/>
    <hyperlink ref="B87" r:id="rId10" location="r4-2" display="EITI Requirement 4.2" xr:uid="{00000000-0004-0000-0200-000009000000}"/>
    <hyperlink ref="B102" r:id="rId11" location="r4-3" display="EITI Requirement 4.3" xr:uid="{00000000-0004-0000-0200-00000A000000}"/>
    <hyperlink ref="B106" r:id="rId12" location="r4-4" display="EITI Requirement 4.4" xr:uid="{00000000-0004-0000-0200-00000B000000}"/>
    <hyperlink ref="B110" r:id="rId13" location="r4-5" display="EITI Requirement 4.5" xr:uid="{00000000-0004-0000-0200-00000C000000}"/>
    <hyperlink ref="B114" r:id="rId14" location="r4-6" display="EITI Requirement 4.6" xr:uid="{00000000-0004-0000-0200-00000D000000}"/>
    <hyperlink ref="B118" r:id="rId15" location="r4-8" display="EITI Requirement 4.8" xr:uid="{00000000-0004-0000-0200-00000E000000}"/>
    <hyperlink ref="B121" r:id="rId16" location="r4-9" display="EITI Requirement 4.9" xr:uid="{00000000-0004-0000-0200-00000F000000}"/>
    <hyperlink ref="B129" r:id="rId17" location="r5-1" display="EITI Requirement 5.1" xr:uid="{00000000-0004-0000-0200-000010000000}"/>
    <hyperlink ref="B133" r:id="rId18" location="r5-2" display="EITI Requirement 5.2" xr:uid="{00000000-0004-0000-0200-000011000000}"/>
    <hyperlink ref="B138" r:id="rId19" location="r5-3" display="EITI Requirement 5.3" xr:uid="{00000000-0004-0000-0200-000012000000}"/>
    <hyperlink ref="B154" r:id="rId20" location="r6-2" display="EITI Requirement 6.2" xr:uid="{00000000-0004-0000-0200-000013000000}"/>
    <hyperlink ref="B158" r:id="rId21" location="r6-3" display="EITI Requirement 6.3" xr:uid="{00000000-0004-0000-0200-000014000000}"/>
    <hyperlink ref="B143" r:id="rId22" location="r6-1" display="EITI Requirement 6.1" xr:uid="{00000000-0004-0000-0200-000015000000}"/>
    <hyperlink ref="B33" r:id="rId23" location="r2-3" xr:uid="{00000000-0004-0000-0200-000016000000}"/>
    <hyperlink ref="B160" r:id="rId24" xr:uid="{00000000-0004-0000-0200-000017000000}"/>
    <hyperlink ref="B182:F182" r:id="rId25" display="Give us your feedback or report a conflict in the data! Write to us at  data@eiti.org" xr:uid="{00000000-0004-0000-0200-000018000000}"/>
    <hyperlink ref="B181:F181" r:id="rId26" display="For the latest version of Summary data templates, see  https://eiti.org/summary-data-template" xr:uid="{00000000-0004-0000-0200-000019000000}"/>
    <hyperlink ref="B57" r:id="rId27" location="r3-2" display="EITI Requirement 3.2" xr:uid="{00000000-0004-0000-0200-00001A000000}"/>
    <hyperlink ref="B174" r:id="rId28" location="r6-4" xr:uid="{00000000-0004-0000-0200-00001B000000}"/>
    <hyperlink ref="F52" r:id="rId29" xr:uid="{00000000-0004-0000-0200-00001C000000}"/>
    <hyperlink ref="F51" r:id="rId30" xr:uid="{00000000-0004-0000-0200-00001D000000}"/>
    <hyperlink ref="F88" r:id="rId31" xr:uid="{00000000-0004-0000-0200-00001E000000}"/>
  </hyperlinks>
  <pageMargins left="0.25" right="0.25" top="0.75" bottom="0.75" header="0.3" footer="0.3"/>
  <pageSetup paperSize="8" fitToHeight="0" orientation="landscape" horizontalDpi="2400" verticalDpi="2400" r:id="rId3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1F000000}">
          <x14:formula1>
            <xm:f>Lists!$K$3:$K$7</xm:f>
          </x14:formula1>
          <xm:sqref>D187:D189</xm:sqref>
        </x14:dataValidation>
        <x14:dataValidation type="list" operator="equal" showInputMessage="1" showErrorMessage="1" errorTitle="Invalid entry" error="Invalid entry" promptTitle="Please input unit" prompt="Please input currency according to 3-letter ISO currency code." xr:uid="{00000000-0002-0000-0200-000020000000}">
          <x14:formula1>
            <xm:f>Lists!$I$11:$I$168</xm:f>
          </x14:formula1>
          <xm:sqref>F64 F70 F72 F74 F99:F100 F97 F62 F95 F76 F78 F80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1:L282"/>
  <sheetViews>
    <sheetView showGridLines="0" topLeftCell="A11" zoomScale="85" zoomScaleNormal="85" workbookViewId="0">
      <selection activeCell="D79" sqref="D79"/>
    </sheetView>
  </sheetViews>
  <sheetFormatPr defaultColWidth="4" defaultRowHeight="24" customHeight="1"/>
  <cols>
    <col min="1" max="1" width="4" style="17"/>
    <col min="2" max="2" width="48.5703125" style="17" customWidth="1"/>
    <col min="3" max="3" width="44.42578125" style="17" customWidth="1"/>
    <col min="4" max="4" width="38.85546875" style="17" customWidth="1"/>
    <col min="5" max="5" width="23" style="17" customWidth="1"/>
    <col min="6" max="10" width="26.42578125" style="17" customWidth="1"/>
    <col min="11" max="11" width="4" style="17" customWidth="1"/>
    <col min="12" max="33" width="4" style="17"/>
    <col min="34" max="34" width="13.85546875" style="17" bestFit="1" customWidth="1"/>
    <col min="35" max="16384" width="4" style="17"/>
  </cols>
  <sheetData>
    <row r="1" spans="2:12" ht="15">
      <c r="B1" s="199"/>
      <c r="C1" s="199"/>
      <c r="D1" s="199"/>
      <c r="E1" s="199"/>
      <c r="F1" s="199"/>
      <c r="G1" s="199"/>
      <c r="H1" s="199"/>
      <c r="I1" s="199"/>
      <c r="J1" s="199"/>
      <c r="K1" s="199"/>
      <c r="L1" s="199"/>
    </row>
    <row r="2" spans="2:12" ht="15">
      <c r="B2" s="302" t="s">
        <v>321</v>
      </c>
      <c r="C2" s="302"/>
      <c r="D2" s="302"/>
      <c r="E2" s="302"/>
      <c r="F2" s="302"/>
      <c r="G2" s="302"/>
      <c r="H2" s="302"/>
      <c r="I2" s="302"/>
      <c r="J2" s="302"/>
      <c r="K2" s="199"/>
      <c r="L2" s="199"/>
    </row>
    <row r="3" spans="2:12" ht="22.5">
      <c r="B3" s="303" t="s">
        <v>40</v>
      </c>
      <c r="C3" s="303"/>
      <c r="D3" s="303"/>
      <c r="E3" s="303"/>
      <c r="F3" s="303"/>
      <c r="G3" s="303"/>
      <c r="H3" s="303"/>
      <c r="I3" s="303"/>
      <c r="J3" s="303"/>
      <c r="K3" s="199"/>
      <c r="L3" s="199"/>
    </row>
    <row r="4" spans="2:12" ht="15">
      <c r="B4" s="305" t="s">
        <v>322</v>
      </c>
      <c r="C4" s="305"/>
      <c r="D4" s="305"/>
      <c r="E4" s="305"/>
      <c r="F4" s="305"/>
      <c r="G4" s="305"/>
      <c r="H4" s="305"/>
      <c r="I4" s="305"/>
      <c r="J4" s="305"/>
      <c r="K4" s="199"/>
      <c r="L4" s="199"/>
    </row>
    <row r="5" spans="2:12" ht="15">
      <c r="B5" s="305" t="s">
        <v>323</v>
      </c>
      <c r="C5" s="305"/>
      <c r="D5" s="305"/>
      <c r="E5" s="305"/>
      <c r="F5" s="305"/>
      <c r="G5" s="305"/>
      <c r="H5" s="305"/>
      <c r="I5" s="305"/>
      <c r="J5" s="305"/>
      <c r="K5" s="199"/>
      <c r="L5" s="199"/>
    </row>
    <row r="6" spans="2:12" ht="15">
      <c r="B6" s="305" t="s">
        <v>324</v>
      </c>
      <c r="C6" s="305"/>
      <c r="D6" s="305"/>
      <c r="E6" s="305"/>
      <c r="F6" s="305"/>
      <c r="G6" s="305"/>
      <c r="H6" s="305"/>
      <c r="I6" s="305"/>
      <c r="J6" s="305"/>
      <c r="K6" s="199"/>
      <c r="L6" s="199"/>
    </row>
    <row r="7" spans="2:12" ht="15.6" customHeight="1">
      <c r="B7" s="305" t="s">
        <v>325</v>
      </c>
      <c r="C7" s="305"/>
      <c r="D7" s="305"/>
      <c r="E7" s="305"/>
      <c r="F7" s="305"/>
      <c r="G7" s="305"/>
      <c r="H7" s="305"/>
      <c r="I7" s="305"/>
      <c r="J7" s="305"/>
      <c r="K7" s="199"/>
      <c r="L7" s="199"/>
    </row>
    <row r="8" spans="2:12" ht="15">
      <c r="B8" s="309" t="s">
        <v>326</v>
      </c>
      <c r="C8" s="309"/>
      <c r="D8" s="309"/>
      <c r="E8" s="309"/>
      <c r="F8" s="309"/>
      <c r="G8" s="309"/>
      <c r="H8" s="309"/>
      <c r="I8" s="309"/>
      <c r="J8" s="309"/>
      <c r="K8" s="199"/>
      <c r="L8" s="199"/>
    </row>
    <row r="9" spans="2:12" ht="15">
      <c r="B9" s="199"/>
      <c r="C9" s="199"/>
      <c r="D9" s="199"/>
      <c r="E9" s="199"/>
      <c r="F9" s="199"/>
      <c r="G9" s="199"/>
      <c r="H9" s="199"/>
      <c r="I9" s="199"/>
      <c r="J9" s="199"/>
      <c r="K9" s="199"/>
      <c r="L9" s="199"/>
    </row>
    <row r="10" spans="2:12" ht="22.5">
      <c r="B10" s="319" t="s">
        <v>327</v>
      </c>
      <c r="C10" s="319"/>
      <c r="D10" s="319"/>
      <c r="E10" s="319"/>
      <c r="F10" s="319"/>
      <c r="G10" s="319"/>
      <c r="H10" s="319"/>
      <c r="I10" s="319"/>
      <c r="J10" s="319"/>
      <c r="K10" s="199"/>
      <c r="L10" s="199"/>
    </row>
    <row r="11" spans="2:12" s="156" customFormat="1" ht="25.5" customHeight="1">
      <c r="B11" s="320" t="s">
        <v>328</v>
      </c>
      <c r="C11" s="320"/>
      <c r="D11" s="320"/>
      <c r="E11" s="320"/>
      <c r="F11" s="320"/>
      <c r="G11" s="320"/>
      <c r="H11" s="320"/>
      <c r="I11" s="320"/>
      <c r="J11" s="320"/>
    </row>
    <row r="12" spans="2:12" s="32" customFormat="1" ht="15">
      <c r="B12" s="321"/>
      <c r="C12" s="321"/>
      <c r="D12" s="321"/>
      <c r="E12" s="321"/>
      <c r="F12" s="321"/>
      <c r="G12" s="321"/>
      <c r="H12" s="321"/>
      <c r="I12" s="321"/>
      <c r="J12" s="321"/>
    </row>
    <row r="13" spans="2:12" s="32" customFormat="1" ht="18.95">
      <c r="B13" s="322" t="s">
        <v>329</v>
      </c>
      <c r="C13" s="322"/>
      <c r="D13" s="322"/>
      <c r="E13" s="322"/>
      <c r="F13" s="322"/>
      <c r="G13" s="322"/>
      <c r="H13" s="322"/>
      <c r="I13" s="322"/>
      <c r="J13" s="322"/>
    </row>
    <row r="14" spans="2:12" s="32" customFormat="1" ht="15">
      <c r="B14" s="140" t="s">
        <v>330</v>
      </c>
      <c r="C14" s="140" t="s">
        <v>331</v>
      </c>
      <c r="D14" s="199" t="s">
        <v>332</v>
      </c>
      <c r="E14" s="199" t="s">
        <v>333</v>
      </c>
      <c r="F14" s="141"/>
      <c r="G14" s="142"/>
    </row>
    <row r="15" spans="2:12" s="32" customFormat="1" ht="15">
      <c r="B15" s="199" t="s">
        <v>334</v>
      </c>
      <c r="C15" s="199" t="s">
        <v>335</v>
      </c>
      <c r="D15" s="199"/>
      <c r="E15" s="221">
        <v>0</v>
      </c>
      <c r="F15" s="142"/>
      <c r="G15" s="142"/>
    </row>
    <row r="16" spans="2:12" s="32" customFormat="1" ht="15">
      <c r="B16" s="199" t="s">
        <v>336</v>
      </c>
      <c r="C16" s="199" t="s">
        <v>337</v>
      </c>
      <c r="D16" s="199"/>
      <c r="E16" s="192">
        <v>0</v>
      </c>
      <c r="F16" s="142"/>
      <c r="G16" s="199"/>
      <c r="J16" s="142"/>
      <c r="K16" s="142"/>
      <c r="L16" s="142"/>
    </row>
    <row r="17" spans="2:12" s="32" customFormat="1" ht="15">
      <c r="B17" s="199" t="s">
        <v>338</v>
      </c>
      <c r="C17" s="199" t="s">
        <v>337</v>
      </c>
      <c r="D17" s="199"/>
      <c r="E17" s="192">
        <v>45931001639.21022</v>
      </c>
      <c r="J17" s="142"/>
      <c r="K17" s="142"/>
      <c r="L17" s="142"/>
    </row>
    <row r="18" spans="2:12" s="32" customFormat="1" ht="15">
      <c r="B18" s="199" t="s">
        <v>339</v>
      </c>
      <c r="C18" s="32" t="s">
        <v>340</v>
      </c>
      <c r="D18" s="199"/>
      <c r="E18" s="143">
        <v>4448835268</v>
      </c>
      <c r="J18" s="142"/>
      <c r="K18" s="142"/>
      <c r="L18" s="142"/>
    </row>
    <row r="19" spans="2:12" s="32" customFormat="1" ht="15">
      <c r="B19" s="199" t="s">
        <v>341</v>
      </c>
      <c r="C19" s="32" t="s">
        <v>335</v>
      </c>
      <c r="D19" s="199"/>
      <c r="E19" s="192">
        <v>134517766.49746192</v>
      </c>
      <c r="J19" s="142"/>
      <c r="K19" s="142"/>
      <c r="L19" s="142"/>
    </row>
    <row r="20" spans="2:12" s="32" customFormat="1" ht="15">
      <c r="B20" s="199" t="s">
        <v>342</v>
      </c>
      <c r="C20" s="32" t="s">
        <v>335</v>
      </c>
      <c r="D20" s="199"/>
      <c r="E20" s="192">
        <v>154822335.0253807</v>
      </c>
      <c r="J20" s="142"/>
      <c r="K20" s="142"/>
      <c r="L20" s="142"/>
    </row>
    <row r="21" spans="2:12" s="32" customFormat="1" ht="15">
      <c r="B21" s="199" t="s">
        <v>343</v>
      </c>
      <c r="C21" s="32" t="s">
        <v>335</v>
      </c>
      <c r="D21" s="199"/>
      <c r="E21" s="192">
        <v>37436548.223350257</v>
      </c>
      <c r="J21" s="142"/>
      <c r="K21" s="142"/>
      <c r="L21" s="142"/>
    </row>
    <row r="22" spans="2:12" s="32" customFormat="1" ht="15">
      <c r="B22" s="199" t="s">
        <v>344</v>
      </c>
      <c r="C22" s="32" t="s">
        <v>335</v>
      </c>
      <c r="D22" s="199"/>
      <c r="E22" s="192">
        <v>45685279.187817261</v>
      </c>
      <c r="J22" s="142"/>
      <c r="K22" s="142"/>
      <c r="L22" s="142"/>
    </row>
    <row r="23" spans="2:12" s="32" customFormat="1" ht="15">
      <c r="B23" s="199" t="s">
        <v>345</v>
      </c>
      <c r="C23" s="32" t="s">
        <v>335</v>
      </c>
      <c r="D23" s="199"/>
      <c r="E23" s="143">
        <v>382825719.12013537</v>
      </c>
      <c r="J23" s="142"/>
      <c r="K23" s="142"/>
      <c r="L23" s="142"/>
    </row>
    <row r="24" spans="2:12" s="32" customFormat="1" ht="15">
      <c r="B24" s="199" t="s">
        <v>346</v>
      </c>
      <c r="C24" s="32" t="s">
        <v>335</v>
      </c>
      <c r="D24" s="199"/>
      <c r="E24" s="143">
        <v>41455160.744500846</v>
      </c>
      <c r="J24" s="142"/>
      <c r="K24" s="142"/>
      <c r="L24" s="142"/>
    </row>
    <row r="25" spans="2:12" s="32" customFormat="1" ht="15">
      <c r="B25" s="199" t="s">
        <v>347</v>
      </c>
      <c r="C25" s="32" t="s">
        <v>335</v>
      </c>
      <c r="D25" s="199"/>
      <c r="E25" s="192">
        <v>0</v>
      </c>
      <c r="J25" s="142"/>
      <c r="K25" s="142"/>
      <c r="L25" s="142"/>
    </row>
    <row r="26" spans="2:12" s="32" customFormat="1" ht="15">
      <c r="C26" s="199"/>
      <c r="D26" s="143"/>
    </row>
    <row r="27" spans="2:12" s="32" customFormat="1" ht="18.95">
      <c r="B27" s="322" t="s">
        <v>348</v>
      </c>
      <c r="C27" s="322"/>
      <c r="D27" s="322"/>
      <c r="E27" s="322"/>
      <c r="F27" s="322"/>
      <c r="G27" s="322"/>
      <c r="H27" s="322"/>
      <c r="I27" s="322"/>
      <c r="J27" s="322"/>
    </row>
    <row r="28" spans="2:12" s="32" customFormat="1" ht="15">
      <c r="B28" s="323" t="s">
        <v>349</v>
      </c>
      <c r="C28" s="324"/>
      <c r="D28" s="325"/>
      <c r="E28" s="141"/>
    </row>
    <row r="29" spans="2:12" s="32" customFormat="1" ht="15">
      <c r="B29" s="145"/>
      <c r="C29" s="146"/>
      <c r="D29" s="147"/>
    </row>
    <row r="30" spans="2:12" s="32" customFormat="1" ht="15"/>
    <row r="31" spans="2:12" s="32" customFormat="1" ht="15">
      <c r="B31" s="140" t="s">
        <v>350</v>
      </c>
      <c r="C31" s="140" t="s">
        <v>351</v>
      </c>
      <c r="D31" s="199" t="s">
        <v>352</v>
      </c>
      <c r="E31" s="199" t="s">
        <v>353</v>
      </c>
      <c r="F31" s="199" t="s">
        <v>354</v>
      </c>
      <c r="G31" s="199" t="s">
        <v>355</v>
      </c>
      <c r="H31" s="199" t="s">
        <v>356</v>
      </c>
      <c r="I31" s="199" t="s">
        <v>357</v>
      </c>
    </row>
    <row r="32" spans="2:12" s="32" customFormat="1" ht="15">
      <c r="B32" s="255" t="s">
        <v>358</v>
      </c>
      <c r="C32" s="199" t="s">
        <v>359</v>
      </c>
      <c r="D32" s="228">
        <v>1784532</v>
      </c>
      <c r="E32" s="199" t="s">
        <v>360</v>
      </c>
      <c r="F32" s="199" t="s">
        <v>361</v>
      </c>
      <c r="G32" s="144"/>
      <c r="H32" s="144"/>
      <c r="I32" s="273">
        <v>31540516</v>
      </c>
    </row>
    <row r="33" spans="2:9" s="32" customFormat="1" ht="15">
      <c r="B33" s="255" t="s">
        <v>362</v>
      </c>
      <c r="C33" s="199" t="s">
        <v>359</v>
      </c>
      <c r="D33" s="241" t="s">
        <v>363</v>
      </c>
      <c r="E33" s="199" t="s">
        <v>360</v>
      </c>
      <c r="F33" s="199" t="s">
        <v>361</v>
      </c>
      <c r="G33" s="144"/>
      <c r="H33" s="144"/>
      <c r="I33" s="273">
        <v>396384393.65999997</v>
      </c>
    </row>
    <row r="34" spans="2:9" s="32" customFormat="1" ht="15">
      <c r="B34" s="255" t="s">
        <v>364</v>
      </c>
      <c r="C34" s="199" t="s">
        <v>359</v>
      </c>
      <c r="D34" s="226"/>
      <c r="E34" s="199" t="s">
        <v>360</v>
      </c>
      <c r="F34" s="199" t="s">
        <v>361</v>
      </c>
      <c r="G34" s="144"/>
      <c r="H34" s="144"/>
      <c r="I34" s="273">
        <v>974419082.69999993</v>
      </c>
    </row>
    <row r="35" spans="2:9" s="32" customFormat="1" ht="15">
      <c r="B35" s="256" t="s">
        <v>365</v>
      </c>
      <c r="C35" s="199" t="s">
        <v>359</v>
      </c>
      <c r="D35" s="241">
        <v>102498</v>
      </c>
      <c r="E35" s="199" t="s">
        <v>360</v>
      </c>
      <c r="F35" s="199" t="s">
        <v>361</v>
      </c>
      <c r="G35" s="144"/>
      <c r="H35" s="144"/>
      <c r="I35" s="273">
        <v>189491.25</v>
      </c>
    </row>
    <row r="36" spans="2:9" s="32" customFormat="1" ht="15">
      <c r="B36" s="255" t="s">
        <v>366</v>
      </c>
      <c r="C36" s="199" t="s">
        <v>359</v>
      </c>
      <c r="D36" s="226"/>
      <c r="E36" s="199" t="s">
        <v>360</v>
      </c>
      <c r="F36" s="199" t="s">
        <v>361</v>
      </c>
      <c r="G36" s="144"/>
      <c r="H36" s="144"/>
      <c r="I36" s="273">
        <v>924636555.87999988</v>
      </c>
    </row>
    <row r="37" spans="2:9" s="32" customFormat="1" ht="26.1">
      <c r="B37" s="255" t="s">
        <v>367</v>
      </c>
      <c r="C37" s="199" t="s">
        <v>359</v>
      </c>
      <c r="D37" s="267" t="s">
        <v>368</v>
      </c>
      <c r="E37" s="199" t="s">
        <v>360</v>
      </c>
      <c r="F37" s="199" t="s">
        <v>361</v>
      </c>
      <c r="G37" s="144"/>
      <c r="H37" s="144"/>
      <c r="I37" s="273">
        <v>5734818184.6399994</v>
      </c>
    </row>
    <row r="38" spans="2:9" s="32" customFormat="1" ht="15">
      <c r="B38" s="257" t="s">
        <v>369</v>
      </c>
      <c r="C38" s="199" t="s">
        <v>359</v>
      </c>
      <c r="D38" s="241"/>
      <c r="E38" s="199" t="s">
        <v>360</v>
      </c>
      <c r="F38" s="199" t="s">
        <v>361</v>
      </c>
      <c r="G38" s="144"/>
      <c r="H38" s="144"/>
      <c r="I38" s="273">
        <v>125812360.72</v>
      </c>
    </row>
    <row r="39" spans="2:9" s="32" customFormat="1" ht="26.1">
      <c r="B39" s="255" t="s">
        <v>370</v>
      </c>
      <c r="C39" s="199" t="s">
        <v>359</v>
      </c>
      <c r="D39" s="242"/>
      <c r="E39" s="199" t="s">
        <v>360</v>
      </c>
      <c r="F39" s="199" t="s">
        <v>361</v>
      </c>
      <c r="G39" s="144"/>
      <c r="H39" s="144"/>
      <c r="I39" s="273">
        <v>109354322.28</v>
      </c>
    </row>
    <row r="40" spans="2:9" s="32" customFormat="1" ht="15">
      <c r="B40" s="255" t="s">
        <v>371</v>
      </c>
      <c r="C40" s="199" t="s">
        <v>359</v>
      </c>
      <c r="D40" s="267" t="s">
        <v>372</v>
      </c>
      <c r="E40" s="199" t="s">
        <v>360</v>
      </c>
      <c r="F40" s="199" t="s">
        <v>361</v>
      </c>
      <c r="G40" s="144"/>
      <c r="H40" s="144"/>
      <c r="I40" s="273">
        <v>591098506.37</v>
      </c>
    </row>
    <row r="41" spans="2:9" s="32" customFormat="1" ht="15">
      <c r="B41" s="255" t="s">
        <v>373</v>
      </c>
      <c r="C41" s="199" t="s">
        <v>359</v>
      </c>
      <c r="D41" s="228"/>
      <c r="E41" s="199" t="s">
        <v>360</v>
      </c>
      <c r="F41" s="199" t="s">
        <v>361</v>
      </c>
      <c r="G41" s="144"/>
      <c r="H41" s="144"/>
      <c r="I41" s="273">
        <v>1331416610.5670002</v>
      </c>
    </row>
    <row r="42" spans="2:9" s="32" customFormat="1" ht="15">
      <c r="B42" s="272" t="s">
        <v>374</v>
      </c>
      <c r="C42" s="199" t="s">
        <v>359</v>
      </c>
      <c r="D42" s="343"/>
      <c r="E42" s="199" t="s">
        <v>360</v>
      </c>
      <c r="F42" s="199" t="s">
        <v>361</v>
      </c>
      <c r="G42" s="144"/>
      <c r="H42" s="144"/>
      <c r="I42" s="273">
        <v>63142517.5</v>
      </c>
    </row>
    <row r="43" spans="2:9" s="32" customFormat="1" ht="15">
      <c r="B43" s="255" t="s">
        <v>375</v>
      </c>
      <c r="C43" s="199" t="s">
        <v>359</v>
      </c>
      <c r="D43" s="242"/>
      <c r="E43" s="199" t="s">
        <v>360</v>
      </c>
      <c r="F43" s="199" t="s">
        <v>361</v>
      </c>
      <c r="G43" s="144"/>
      <c r="H43" s="144"/>
      <c r="I43" s="273">
        <v>94845333.530000001</v>
      </c>
    </row>
    <row r="44" spans="2:9" s="32" customFormat="1" ht="15">
      <c r="B44" s="255" t="s">
        <v>376</v>
      </c>
      <c r="C44" s="199" t="s">
        <v>359</v>
      </c>
      <c r="D44" s="226"/>
      <c r="E44" s="199" t="s">
        <v>360</v>
      </c>
      <c r="F44" s="199" t="s">
        <v>361</v>
      </c>
      <c r="G44" s="144"/>
      <c r="H44" s="144"/>
      <c r="I44" s="273">
        <v>281981414.08200002</v>
      </c>
    </row>
    <row r="45" spans="2:9" s="32" customFormat="1" ht="15">
      <c r="B45" s="257" t="s">
        <v>377</v>
      </c>
      <c r="C45" s="199" t="s">
        <v>359</v>
      </c>
      <c r="D45" s="241"/>
      <c r="E45" s="199" t="s">
        <v>360</v>
      </c>
      <c r="F45" s="199" t="s">
        <v>361</v>
      </c>
      <c r="G45" s="144"/>
      <c r="H45" s="144"/>
      <c r="I45" s="273">
        <v>12765420.370000001</v>
      </c>
    </row>
    <row r="46" spans="2:9" s="32" customFormat="1" ht="15">
      <c r="B46" s="256" t="s">
        <v>378</v>
      </c>
      <c r="C46" s="199" t="s">
        <v>359</v>
      </c>
      <c r="D46" s="241"/>
      <c r="E46" s="199" t="s">
        <v>360</v>
      </c>
      <c r="F46" s="199" t="s">
        <v>361</v>
      </c>
      <c r="G46" s="144"/>
      <c r="H46" s="144"/>
      <c r="I46" s="273">
        <v>-23133.61</v>
      </c>
    </row>
    <row r="47" spans="2:9" s="32" customFormat="1" ht="26.1">
      <c r="B47" s="255" t="s">
        <v>379</v>
      </c>
      <c r="C47" s="199" t="s">
        <v>359</v>
      </c>
      <c r="D47" s="241"/>
      <c r="E47" s="199" t="s">
        <v>360</v>
      </c>
      <c r="F47" s="199" t="s">
        <v>361</v>
      </c>
      <c r="G47" s="144"/>
      <c r="H47" s="144"/>
      <c r="I47" s="273">
        <v>509021756.83999997</v>
      </c>
    </row>
    <row r="48" spans="2:9" s="32" customFormat="1" ht="15">
      <c r="B48" s="257" t="s">
        <v>380</v>
      </c>
      <c r="C48" s="199" t="s">
        <v>359</v>
      </c>
      <c r="D48" s="241"/>
      <c r="E48" s="199" t="s">
        <v>360</v>
      </c>
      <c r="F48" s="199" t="s">
        <v>361</v>
      </c>
      <c r="G48" s="144"/>
      <c r="H48" s="144"/>
      <c r="I48" s="273">
        <v>263507026.40000004</v>
      </c>
    </row>
    <row r="49" spans="2:9" s="32" customFormat="1" ht="15">
      <c r="B49" s="255" t="s">
        <v>381</v>
      </c>
      <c r="C49" s="199" t="s">
        <v>359</v>
      </c>
      <c r="D49" s="267" t="s">
        <v>382</v>
      </c>
      <c r="E49" s="199" t="s">
        <v>360</v>
      </c>
      <c r="F49" s="199" t="s">
        <v>361</v>
      </c>
      <c r="G49" s="144"/>
      <c r="H49" s="144"/>
      <c r="I49" s="273">
        <v>1413375488.0059998</v>
      </c>
    </row>
    <row r="50" spans="2:9" s="32" customFormat="1" ht="15">
      <c r="B50" s="255" t="s">
        <v>383</v>
      </c>
      <c r="C50" s="199" t="s">
        <v>359</v>
      </c>
      <c r="D50" s="267">
        <v>9105057246</v>
      </c>
      <c r="E50" s="199" t="s">
        <v>360</v>
      </c>
      <c r="F50" s="199" t="s">
        <v>361</v>
      </c>
      <c r="G50" s="144"/>
      <c r="H50" s="144"/>
      <c r="I50" s="273">
        <v>301991048.35600001</v>
      </c>
    </row>
    <row r="51" spans="2:9" s="32" customFormat="1" ht="15">
      <c r="B51" s="255" t="s">
        <v>384</v>
      </c>
      <c r="C51" s="199" t="s">
        <v>359</v>
      </c>
      <c r="D51" s="267" t="s">
        <v>385</v>
      </c>
      <c r="E51" s="199" t="s">
        <v>360</v>
      </c>
      <c r="F51" s="199" t="s">
        <v>361</v>
      </c>
      <c r="G51" s="144"/>
      <c r="H51" s="144"/>
      <c r="I51" s="273">
        <v>954947132.58000016</v>
      </c>
    </row>
    <row r="52" spans="2:9" s="32" customFormat="1" ht="15">
      <c r="B52" s="255" t="s">
        <v>386</v>
      </c>
      <c r="C52" s="199" t="s">
        <v>359</v>
      </c>
      <c r="D52" s="267" t="s">
        <v>387</v>
      </c>
      <c r="E52" s="199" t="s">
        <v>360</v>
      </c>
      <c r="F52" s="199" t="s">
        <v>361</v>
      </c>
      <c r="G52" s="144"/>
      <c r="H52" s="144"/>
      <c r="I52" s="273">
        <v>554119557.63</v>
      </c>
    </row>
    <row r="53" spans="2:9" s="32" customFormat="1" ht="15">
      <c r="B53" s="255" t="s">
        <v>388</v>
      </c>
      <c r="C53" s="199" t="s">
        <v>359</v>
      </c>
      <c r="D53" s="241"/>
      <c r="E53" s="199" t="s">
        <v>360</v>
      </c>
      <c r="F53" s="199" t="s">
        <v>361</v>
      </c>
      <c r="G53" s="144"/>
      <c r="H53" s="144"/>
      <c r="I53" s="273">
        <v>118747787.56</v>
      </c>
    </row>
    <row r="54" spans="2:9" s="32" customFormat="1" ht="26.1">
      <c r="B54" s="255" t="s">
        <v>389</v>
      </c>
      <c r="C54" s="199" t="s">
        <v>359</v>
      </c>
      <c r="D54" s="228"/>
      <c r="E54" s="199" t="s">
        <v>360</v>
      </c>
      <c r="F54" s="199" t="s">
        <v>361</v>
      </c>
      <c r="G54" s="144"/>
      <c r="H54" s="144"/>
      <c r="I54" s="273">
        <v>4859583735.4220018</v>
      </c>
    </row>
    <row r="55" spans="2:9" s="32" customFormat="1" ht="15">
      <c r="B55" s="257" t="s">
        <v>390</v>
      </c>
      <c r="C55" s="199" t="s">
        <v>359</v>
      </c>
      <c r="D55" s="267" t="s">
        <v>391</v>
      </c>
      <c r="E55" s="199" t="s">
        <v>360</v>
      </c>
      <c r="F55" s="199" t="s">
        <v>361</v>
      </c>
      <c r="G55" s="144"/>
      <c r="H55" s="144"/>
      <c r="I55" s="273">
        <v>28137034.780000001</v>
      </c>
    </row>
    <row r="56" spans="2:9" s="32" customFormat="1" ht="15">
      <c r="B56" s="255" t="s">
        <v>392</v>
      </c>
      <c r="C56" s="199" t="s">
        <v>359</v>
      </c>
      <c r="D56" s="228"/>
      <c r="E56" s="199" t="s">
        <v>360</v>
      </c>
      <c r="F56" s="199" t="s">
        <v>361</v>
      </c>
      <c r="G56" s="144"/>
      <c r="H56" s="144"/>
      <c r="I56" s="273">
        <v>58381961.251911998</v>
      </c>
    </row>
    <row r="57" spans="2:9" s="32" customFormat="1" ht="15">
      <c r="B57" s="255" t="s">
        <v>393</v>
      </c>
      <c r="C57" s="199" t="s">
        <v>359</v>
      </c>
      <c r="D57" s="226"/>
      <c r="E57" s="199" t="s">
        <v>360</v>
      </c>
      <c r="F57" s="199" t="s">
        <v>361</v>
      </c>
      <c r="G57" s="144"/>
      <c r="H57" s="144"/>
      <c r="I57" s="273">
        <v>71797778.989999995</v>
      </c>
    </row>
    <row r="58" spans="2:9" s="32" customFormat="1" ht="15">
      <c r="B58" s="256" t="s">
        <v>394</v>
      </c>
      <c r="C58" s="199" t="s">
        <v>359</v>
      </c>
      <c r="D58" s="242"/>
      <c r="E58" s="199" t="s">
        <v>360</v>
      </c>
      <c r="F58" s="199" t="s">
        <v>361</v>
      </c>
      <c r="G58" s="144"/>
      <c r="H58" s="144"/>
      <c r="I58" s="273">
        <v>114525032.69</v>
      </c>
    </row>
    <row r="59" spans="2:9" s="32" customFormat="1" ht="26.1">
      <c r="B59" s="255" t="s">
        <v>395</v>
      </c>
      <c r="C59" s="199" t="s">
        <v>359</v>
      </c>
      <c r="D59" s="241"/>
      <c r="E59" s="199" t="s">
        <v>360</v>
      </c>
      <c r="F59" s="199" t="s">
        <v>361</v>
      </c>
      <c r="G59" s="144"/>
      <c r="H59" s="144"/>
      <c r="I59" s="273">
        <v>662232733.68000019</v>
      </c>
    </row>
    <row r="60" spans="2:9" s="32" customFormat="1" ht="15">
      <c r="B60" s="255" t="s">
        <v>396</v>
      </c>
      <c r="C60" s="199" t="s">
        <v>359</v>
      </c>
      <c r="D60" s="226"/>
      <c r="E60" s="199" t="s">
        <v>360</v>
      </c>
      <c r="F60" s="199" t="s">
        <v>361</v>
      </c>
      <c r="G60" s="144"/>
      <c r="H60" s="144"/>
      <c r="I60" s="273">
        <v>435151437.23000002</v>
      </c>
    </row>
    <row r="61" spans="2:9" s="32" customFormat="1" ht="15">
      <c r="B61" s="255" t="s">
        <v>397</v>
      </c>
      <c r="C61" s="199" t="s">
        <v>359</v>
      </c>
      <c r="D61" s="226"/>
      <c r="E61" s="199" t="s">
        <v>360</v>
      </c>
      <c r="F61" s="199" t="s">
        <v>361</v>
      </c>
      <c r="G61" s="144"/>
      <c r="H61" s="144"/>
      <c r="I61" s="273">
        <v>1021207747.0849999</v>
      </c>
    </row>
    <row r="62" spans="2:9" s="32" customFormat="1" ht="15">
      <c r="B62" s="255" t="s">
        <v>398</v>
      </c>
      <c r="C62" s="199" t="s">
        <v>359</v>
      </c>
      <c r="D62" s="226"/>
      <c r="E62" s="199" t="s">
        <v>360</v>
      </c>
      <c r="F62" s="199" t="s">
        <v>361</v>
      </c>
      <c r="G62" s="144"/>
      <c r="H62" s="144"/>
      <c r="I62" s="273">
        <v>639475643.58399999</v>
      </c>
    </row>
    <row r="63" spans="2:9" s="32" customFormat="1" ht="15">
      <c r="B63" s="256" t="s">
        <v>399</v>
      </c>
      <c r="C63" s="199" t="s">
        <v>359</v>
      </c>
      <c r="D63" s="226"/>
      <c r="E63" s="199" t="s">
        <v>360</v>
      </c>
      <c r="F63" s="199" t="s">
        <v>361</v>
      </c>
      <c r="G63" s="144"/>
      <c r="H63" s="144"/>
      <c r="I63" s="273">
        <v>-24967.48</v>
      </c>
    </row>
    <row r="64" spans="2:9" s="32" customFormat="1" ht="15">
      <c r="B64" s="256" t="s">
        <v>400</v>
      </c>
      <c r="C64" s="199" t="s">
        <v>359</v>
      </c>
      <c r="D64" s="228"/>
      <c r="E64" s="199" t="s">
        <v>360</v>
      </c>
      <c r="F64" s="199" t="s">
        <v>361</v>
      </c>
      <c r="G64" s="144"/>
      <c r="H64" s="144"/>
      <c r="I64" s="273">
        <v>58516665.590000004</v>
      </c>
    </row>
    <row r="65" spans="2:9" s="32" customFormat="1" ht="26.1">
      <c r="B65" s="255" t="s">
        <v>401</v>
      </c>
      <c r="C65" s="199" t="s">
        <v>359</v>
      </c>
      <c r="D65" s="241"/>
      <c r="E65" s="199" t="s">
        <v>360</v>
      </c>
      <c r="F65" s="199" t="s">
        <v>361</v>
      </c>
      <c r="G65" s="144"/>
      <c r="H65" s="144"/>
      <c r="I65" s="273">
        <v>260508816.42000002</v>
      </c>
    </row>
    <row r="66" spans="2:9" s="32" customFormat="1" ht="26.1">
      <c r="B66" s="256" t="s">
        <v>402</v>
      </c>
      <c r="C66" s="199" t="s">
        <v>359</v>
      </c>
      <c r="D66" s="241"/>
      <c r="E66" s="199" t="s">
        <v>360</v>
      </c>
      <c r="F66" s="199" t="s">
        <v>361</v>
      </c>
      <c r="G66" s="144"/>
      <c r="H66" s="144"/>
      <c r="I66" s="273">
        <v>-45087.86</v>
      </c>
    </row>
    <row r="67" spans="2:9" s="32" customFormat="1" ht="15">
      <c r="B67" s="256" t="s">
        <v>403</v>
      </c>
      <c r="C67" s="199" t="s">
        <v>359</v>
      </c>
      <c r="D67" s="267" t="s">
        <v>404</v>
      </c>
      <c r="E67" s="199" t="s">
        <v>360</v>
      </c>
      <c r="F67" s="199" t="s">
        <v>361</v>
      </c>
      <c r="G67" s="144"/>
      <c r="H67" s="144"/>
      <c r="I67" s="273">
        <v>26453540.859999999</v>
      </c>
    </row>
    <row r="68" spans="2:9" s="32" customFormat="1" ht="15">
      <c r="B68" s="255" t="s">
        <v>405</v>
      </c>
      <c r="C68" s="199" t="s">
        <v>359</v>
      </c>
      <c r="D68" s="267" t="s">
        <v>406</v>
      </c>
      <c r="E68" s="199" t="s">
        <v>360</v>
      </c>
      <c r="F68" s="199" t="s">
        <v>361</v>
      </c>
      <c r="G68" s="144"/>
      <c r="H68" s="144"/>
      <c r="I68" s="273">
        <v>3118229137.0559988</v>
      </c>
    </row>
    <row r="69" spans="2:9" s="32" customFormat="1" ht="15">
      <c r="B69" s="255" t="s">
        <v>407</v>
      </c>
      <c r="C69" s="199" t="s">
        <v>359</v>
      </c>
      <c r="D69" s="242"/>
      <c r="E69" s="199" t="s">
        <v>360</v>
      </c>
      <c r="F69" s="199" t="s">
        <v>361</v>
      </c>
      <c r="G69" s="144"/>
      <c r="H69" s="144"/>
      <c r="I69" s="273">
        <v>327027404.14999998</v>
      </c>
    </row>
    <row r="70" spans="2:9" s="32" customFormat="1" ht="15">
      <c r="B70" s="255" t="s">
        <v>408</v>
      </c>
      <c r="C70" s="199" t="s">
        <v>359</v>
      </c>
      <c r="D70" s="227" t="s">
        <v>409</v>
      </c>
      <c r="E70" s="199" t="s">
        <v>360</v>
      </c>
      <c r="F70" s="199" t="s">
        <v>361</v>
      </c>
      <c r="G70" s="144"/>
      <c r="H70" s="144"/>
      <c r="I70" s="273">
        <v>351553073.63999999</v>
      </c>
    </row>
    <row r="71" spans="2:9" s="32" customFormat="1" ht="26.1">
      <c r="B71" s="255" t="s">
        <v>410</v>
      </c>
      <c r="C71" s="199" t="s">
        <v>359</v>
      </c>
      <c r="D71" s="267" t="s">
        <v>411</v>
      </c>
      <c r="E71" s="199" t="s">
        <v>360</v>
      </c>
      <c r="F71" s="199" t="s">
        <v>361</v>
      </c>
      <c r="G71" s="144"/>
      <c r="H71" s="144"/>
      <c r="I71" s="273">
        <v>301640005.31</v>
      </c>
    </row>
    <row r="72" spans="2:9" s="32" customFormat="1" ht="15">
      <c r="B72" s="255" t="s">
        <v>412</v>
      </c>
      <c r="C72" s="199" t="s">
        <v>359</v>
      </c>
      <c r="D72" s="228"/>
      <c r="E72" s="199" t="s">
        <v>360</v>
      </c>
      <c r="F72" s="199" t="s">
        <v>361</v>
      </c>
      <c r="G72" s="144"/>
      <c r="H72" s="144"/>
      <c r="I72" s="273">
        <v>737674950.68000007</v>
      </c>
    </row>
    <row r="73" spans="2:9" s="32" customFormat="1" ht="15">
      <c r="B73" s="255" t="s">
        <v>413</v>
      </c>
      <c r="C73" s="199" t="s">
        <v>359</v>
      </c>
      <c r="D73" s="267">
        <v>2553758</v>
      </c>
      <c r="E73" s="199" t="s">
        <v>360</v>
      </c>
      <c r="F73" s="199" t="s">
        <v>361</v>
      </c>
      <c r="G73" s="144"/>
      <c r="H73" s="144"/>
      <c r="I73" s="273">
        <v>4135917315.6549997</v>
      </c>
    </row>
    <row r="74" spans="2:9" s="32" customFormat="1" ht="15">
      <c r="B74" s="256" t="s">
        <v>414</v>
      </c>
      <c r="C74" s="199" t="s">
        <v>359</v>
      </c>
      <c r="D74" s="267">
        <v>1445960</v>
      </c>
      <c r="E74" s="199" t="s">
        <v>360</v>
      </c>
      <c r="F74" s="199" t="s">
        <v>361</v>
      </c>
      <c r="G74" s="144"/>
      <c r="H74" s="144"/>
      <c r="I74" s="273">
        <v>370683091.47000003</v>
      </c>
    </row>
    <row r="75" spans="2:9" s="32" customFormat="1" ht="26.1">
      <c r="B75" s="257" t="s">
        <v>415</v>
      </c>
      <c r="C75" s="199" t="s">
        <v>359</v>
      </c>
      <c r="D75" s="242"/>
      <c r="E75" s="199" t="s">
        <v>360</v>
      </c>
      <c r="F75" s="199" t="s">
        <v>361</v>
      </c>
      <c r="G75" s="144"/>
      <c r="H75" s="144"/>
      <c r="I75" s="273">
        <v>261036042.25</v>
      </c>
    </row>
    <row r="76" spans="2:9" s="32" customFormat="1" ht="15">
      <c r="B76" s="255" t="s">
        <v>416</v>
      </c>
      <c r="C76" s="199" t="s">
        <v>359</v>
      </c>
      <c r="D76" s="242"/>
      <c r="E76" s="199" t="s">
        <v>360</v>
      </c>
      <c r="F76" s="199" t="s">
        <v>361</v>
      </c>
      <c r="G76" s="144"/>
      <c r="H76" s="144"/>
      <c r="I76" s="273">
        <v>215093929.36000001</v>
      </c>
    </row>
    <row r="77" spans="2:9" s="32" customFormat="1" ht="15">
      <c r="B77" s="257" t="s">
        <v>417</v>
      </c>
      <c r="C77" s="199" t="s">
        <v>359</v>
      </c>
      <c r="D77" s="242"/>
      <c r="E77" s="199" t="s">
        <v>360</v>
      </c>
      <c r="F77" s="199" t="s">
        <v>361</v>
      </c>
      <c r="G77" s="144"/>
      <c r="H77" s="144"/>
      <c r="I77" s="273">
        <v>176551.16000000003</v>
      </c>
    </row>
    <row r="78" spans="2:9" s="32" customFormat="1" ht="26.1">
      <c r="B78" s="255" t="s">
        <v>418</v>
      </c>
      <c r="C78" s="199" t="s">
        <v>359</v>
      </c>
      <c r="D78" s="267" t="s">
        <v>419</v>
      </c>
      <c r="E78" s="199" t="s">
        <v>360</v>
      </c>
      <c r="F78" s="199" t="s">
        <v>361</v>
      </c>
      <c r="G78" s="144"/>
      <c r="H78" s="144"/>
      <c r="I78" s="273">
        <v>1666764700.4549999</v>
      </c>
    </row>
    <row r="79" spans="2:9" s="32" customFormat="1" ht="15.6" thickBot="1">
      <c r="B79" s="255" t="s">
        <v>420</v>
      </c>
      <c r="C79" s="199" t="s">
        <v>359</v>
      </c>
      <c r="D79" s="267">
        <v>742751732</v>
      </c>
      <c r="E79" s="199" t="s">
        <v>360</v>
      </c>
      <c r="F79" s="199" t="s">
        <v>361</v>
      </c>
      <c r="G79" s="144"/>
      <c r="H79" s="144"/>
      <c r="I79" s="273">
        <v>433214805.38999987</v>
      </c>
    </row>
    <row r="80" spans="2:9" s="32" customFormat="1" ht="15">
      <c r="B80" s="258" t="s">
        <v>421</v>
      </c>
      <c r="C80" s="199" t="s">
        <v>359</v>
      </c>
      <c r="D80" s="227"/>
      <c r="E80" s="199" t="s">
        <v>360</v>
      </c>
      <c r="F80" s="199" t="s">
        <v>361</v>
      </c>
      <c r="G80" s="144"/>
      <c r="H80" s="144"/>
      <c r="I80" s="273">
        <v>175308719.07999998</v>
      </c>
    </row>
    <row r="81" spans="2:9" s="32" customFormat="1" ht="15">
      <c r="B81" s="259" t="s">
        <v>422</v>
      </c>
      <c r="C81" s="199" t="s">
        <v>359</v>
      </c>
      <c r="D81" s="227"/>
      <c r="E81" s="199" t="s">
        <v>360</v>
      </c>
      <c r="F81" s="199" t="s">
        <v>361</v>
      </c>
      <c r="G81" s="144"/>
      <c r="H81" s="144"/>
      <c r="I81" s="273">
        <v>404192550.75200003</v>
      </c>
    </row>
    <row r="82" spans="2:9" s="32" customFormat="1" ht="15">
      <c r="B82" s="259" t="s">
        <v>423</v>
      </c>
      <c r="C82" s="199" t="s">
        <v>359</v>
      </c>
      <c r="D82" s="242"/>
      <c r="E82" s="199" t="s">
        <v>360</v>
      </c>
      <c r="F82" s="199" t="s">
        <v>361</v>
      </c>
      <c r="G82" s="144"/>
      <c r="H82" s="144"/>
      <c r="I82" s="273">
        <v>2077325246.4879997</v>
      </c>
    </row>
    <row r="83" spans="2:9" s="32" customFormat="1" ht="26.1">
      <c r="B83" s="260" t="s">
        <v>424</v>
      </c>
      <c r="C83" s="199" t="s">
        <v>359</v>
      </c>
      <c r="D83" s="242"/>
      <c r="E83" s="199" t="s">
        <v>360</v>
      </c>
      <c r="F83" s="199" t="s">
        <v>361</v>
      </c>
      <c r="G83" s="144"/>
      <c r="H83" s="144"/>
      <c r="I83" s="273">
        <v>475339295.13600004</v>
      </c>
    </row>
    <row r="84" spans="2:9" s="32" customFormat="1" ht="15">
      <c r="B84" s="261" t="s">
        <v>425</v>
      </c>
      <c r="C84" s="199" t="s">
        <v>359</v>
      </c>
      <c r="D84" s="227"/>
      <c r="E84" s="199" t="s">
        <v>360</v>
      </c>
      <c r="F84" s="199" t="s">
        <v>361</v>
      </c>
      <c r="G84" s="144"/>
      <c r="H84" s="144"/>
      <c r="I84" s="273">
        <v>17318541.440000001</v>
      </c>
    </row>
    <row r="85" spans="2:9" s="32" customFormat="1" ht="26.1">
      <c r="B85" s="262" t="s">
        <v>426</v>
      </c>
      <c r="C85" s="199" t="s">
        <v>359</v>
      </c>
      <c r="D85" s="242"/>
      <c r="E85" s="199" t="s">
        <v>360</v>
      </c>
      <c r="F85" s="199" t="s">
        <v>361</v>
      </c>
      <c r="G85" s="144"/>
      <c r="H85" s="144"/>
      <c r="I85" s="273">
        <v>63142517.5</v>
      </c>
    </row>
    <row r="86" spans="2:9" s="32" customFormat="1" ht="15">
      <c r="B86" s="259" t="s">
        <v>427</v>
      </c>
      <c r="C86" s="199" t="s">
        <v>359</v>
      </c>
      <c r="D86" s="227"/>
      <c r="E86" s="199" t="s">
        <v>360</v>
      </c>
      <c r="F86" s="199" t="s">
        <v>361</v>
      </c>
      <c r="G86" s="144"/>
      <c r="H86" s="144"/>
      <c r="I86" s="273">
        <v>662938845.60900009</v>
      </c>
    </row>
    <row r="87" spans="2:9" s="32" customFormat="1" ht="15">
      <c r="B87" s="259" t="s">
        <v>428</v>
      </c>
      <c r="C87" s="199" t="s">
        <v>359</v>
      </c>
      <c r="D87" s="243"/>
      <c r="E87" s="199" t="s">
        <v>360</v>
      </c>
      <c r="F87" s="199" t="s">
        <v>361</v>
      </c>
      <c r="G87" s="144"/>
      <c r="H87" s="144"/>
      <c r="I87" s="273">
        <v>306256863.83000004</v>
      </c>
    </row>
    <row r="88" spans="2:9" s="32" customFormat="1" ht="15">
      <c r="B88" s="260" t="s">
        <v>429</v>
      </c>
      <c r="C88" s="199" t="s">
        <v>359</v>
      </c>
      <c r="D88" s="199"/>
      <c r="E88" s="199" t="s">
        <v>360</v>
      </c>
      <c r="F88" s="199" t="s">
        <v>361</v>
      </c>
      <c r="G88" s="144"/>
      <c r="H88" s="144"/>
      <c r="I88" s="273">
        <v>55155747.920000002</v>
      </c>
    </row>
    <row r="89" spans="2:9" s="32" customFormat="1" ht="15">
      <c r="B89" s="260" t="s">
        <v>430</v>
      </c>
      <c r="C89" s="199" t="s">
        <v>359</v>
      </c>
      <c r="D89" s="199"/>
      <c r="E89" s="199" t="s">
        <v>360</v>
      </c>
      <c r="F89" s="199" t="s">
        <v>361</v>
      </c>
      <c r="G89" s="144"/>
      <c r="H89" s="144"/>
      <c r="I89" s="273">
        <v>131665710.472</v>
      </c>
    </row>
    <row r="90" spans="2:9" s="32" customFormat="1" ht="15">
      <c r="B90" s="261" t="s">
        <v>431</v>
      </c>
      <c r="C90" s="199" t="s">
        <v>359</v>
      </c>
      <c r="D90" s="228"/>
      <c r="E90" s="199" t="s">
        <v>360</v>
      </c>
      <c r="F90" s="199" t="s">
        <v>361</v>
      </c>
      <c r="G90" s="144"/>
      <c r="H90" s="144"/>
      <c r="I90" s="273">
        <v>44743179.109999999</v>
      </c>
    </row>
    <row r="91" spans="2:9" s="32" customFormat="1" ht="15">
      <c r="B91" s="259" t="s">
        <v>432</v>
      </c>
      <c r="C91" s="199" t="s">
        <v>359</v>
      </c>
      <c r="D91" s="228"/>
      <c r="E91" s="199" t="s">
        <v>360</v>
      </c>
      <c r="F91" s="199" t="s">
        <v>361</v>
      </c>
      <c r="G91" s="144"/>
      <c r="H91" s="144"/>
      <c r="I91" s="273">
        <v>378556769.46000004</v>
      </c>
    </row>
    <row r="92" spans="2:9" s="32" customFormat="1" ht="15">
      <c r="B92" s="259" t="s">
        <v>433</v>
      </c>
      <c r="C92" s="199" t="s">
        <v>359</v>
      </c>
      <c r="D92" s="228"/>
      <c r="E92" s="199" t="s">
        <v>360</v>
      </c>
      <c r="F92" s="199" t="s">
        <v>361</v>
      </c>
      <c r="G92" s="144"/>
      <c r="H92" s="144"/>
      <c r="I92" s="273">
        <v>117587251.48999999</v>
      </c>
    </row>
    <row r="93" spans="2:9" s="32" customFormat="1" ht="15">
      <c r="B93" s="259" t="s">
        <v>434</v>
      </c>
      <c r="C93" s="199" t="s">
        <v>359</v>
      </c>
      <c r="D93" s="199"/>
      <c r="E93" s="199" t="s">
        <v>360</v>
      </c>
      <c r="F93" s="199" t="s">
        <v>361</v>
      </c>
      <c r="G93" s="144"/>
      <c r="H93" s="144"/>
      <c r="I93" s="273">
        <v>625771747.21000004</v>
      </c>
    </row>
    <row r="94" spans="2:9" s="32" customFormat="1" ht="15">
      <c r="B94" s="262" t="s">
        <v>435</v>
      </c>
      <c r="C94" s="199" t="s">
        <v>359</v>
      </c>
      <c r="D94" s="199"/>
      <c r="E94" s="199" t="s">
        <v>360</v>
      </c>
      <c r="F94" s="199" t="s">
        <v>361</v>
      </c>
      <c r="G94" s="144"/>
      <c r="H94" s="144"/>
      <c r="I94" s="273">
        <v>594483593.00799978</v>
      </c>
    </row>
    <row r="95" spans="2:9" s="32" customFormat="1" ht="15">
      <c r="B95" s="261" t="s">
        <v>436</v>
      </c>
      <c r="C95" s="199" t="s">
        <v>359</v>
      </c>
      <c r="D95" s="199"/>
      <c r="E95" s="199" t="s">
        <v>360</v>
      </c>
      <c r="F95" s="199" t="s">
        <v>361</v>
      </c>
      <c r="G95" s="144"/>
      <c r="H95" s="144"/>
      <c r="I95" s="273">
        <v>272892945.67800003</v>
      </c>
    </row>
    <row r="96" spans="2:9" s="32" customFormat="1" ht="15">
      <c r="B96" s="261" t="s">
        <v>437</v>
      </c>
      <c r="C96" s="199" t="s">
        <v>359</v>
      </c>
      <c r="D96" s="199"/>
      <c r="E96" s="199" t="s">
        <v>360</v>
      </c>
      <c r="F96" s="199" t="s">
        <v>361</v>
      </c>
      <c r="G96" s="144"/>
      <c r="H96" s="144"/>
      <c r="I96" s="273">
        <v>35296944.990000002</v>
      </c>
    </row>
    <row r="97" spans="2:9" s="32" customFormat="1" ht="15">
      <c r="B97" s="261" t="s">
        <v>438</v>
      </c>
      <c r="C97" s="199" t="s">
        <v>359</v>
      </c>
      <c r="D97" s="199"/>
      <c r="E97" s="199" t="s">
        <v>360</v>
      </c>
      <c r="F97" s="199" t="s">
        <v>361</v>
      </c>
      <c r="G97" s="144"/>
      <c r="H97" s="144"/>
      <c r="I97" s="273">
        <v>-80451.210000000006</v>
      </c>
    </row>
    <row r="98" spans="2:9" s="32" customFormat="1" ht="15">
      <c r="B98" s="260" t="s">
        <v>439</v>
      </c>
      <c r="C98" s="199" t="s">
        <v>359</v>
      </c>
      <c r="D98" s="199"/>
      <c r="E98" s="199" t="s">
        <v>360</v>
      </c>
      <c r="F98" s="199" t="s">
        <v>361</v>
      </c>
      <c r="G98" s="144"/>
      <c r="H98" s="144"/>
      <c r="I98" s="273">
        <v>129210808.16</v>
      </c>
    </row>
    <row r="99" spans="2:9" s="32" customFormat="1" ht="15">
      <c r="B99" s="259" t="s">
        <v>440</v>
      </c>
      <c r="C99" s="199" t="s">
        <v>359</v>
      </c>
      <c r="D99" s="199"/>
      <c r="E99" s="199" t="s">
        <v>360</v>
      </c>
      <c r="F99" s="199" t="s">
        <v>361</v>
      </c>
      <c r="G99" s="144"/>
      <c r="H99" s="144"/>
      <c r="I99" s="273">
        <v>116029186.85000002</v>
      </c>
    </row>
    <row r="100" spans="2:9" s="32" customFormat="1" ht="26.1">
      <c r="B100" s="261" t="s">
        <v>441</v>
      </c>
      <c r="C100" s="199" t="s">
        <v>359</v>
      </c>
      <c r="D100" s="199"/>
      <c r="E100" s="199" t="s">
        <v>360</v>
      </c>
      <c r="F100" s="199" t="s">
        <v>361</v>
      </c>
      <c r="G100" s="144"/>
      <c r="H100" s="144"/>
      <c r="I100" s="273">
        <v>16549304.959999999</v>
      </c>
    </row>
    <row r="101" spans="2:9" s="32" customFormat="1" ht="26.1">
      <c r="B101" s="260" t="s">
        <v>442</v>
      </c>
      <c r="C101" s="199" t="s">
        <v>359</v>
      </c>
      <c r="D101" s="199"/>
      <c r="E101" s="199" t="s">
        <v>360</v>
      </c>
      <c r="F101" s="199" t="s">
        <v>361</v>
      </c>
      <c r="G101" s="144"/>
      <c r="H101" s="144"/>
      <c r="I101" s="273">
        <v>116922242.34799999</v>
      </c>
    </row>
    <row r="102" spans="2:9" s="32" customFormat="1" ht="26.45" thickBot="1">
      <c r="B102" s="263" t="s">
        <v>443</v>
      </c>
      <c r="C102" s="199" t="s">
        <v>359</v>
      </c>
      <c r="D102" s="199"/>
      <c r="E102" s="199" t="s">
        <v>360</v>
      </c>
      <c r="F102" s="199" t="s">
        <v>361</v>
      </c>
      <c r="G102" s="144"/>
      <c r="H102" s="144"/>
      <c r="I102" s="273">
        <v>42349613.439999998</v>
      </c>
    </row>
    <row r="103" spans="2:9" s="32" customFormat="1" ht="15">
      <c r="B103" s="264" t="s">
        <v>444</v>
      </c>
      <c r="C103" s="199" t="s">
        <v>359</v>
      </c>
      <c r="D103" s="199"/>
      <c r="E103" s="199" t="s">
        <v>360</v>
      </c>
      <c r="F103" s="199" t="s">
        <v>445</v>
      </c>
      <c r="G103" s="144"/>
      <c r="H103" s="144"/>
      <c r="I103" s="274">
        <v>10507775.98</v>
      </c>
    </row>
    <row r="104" spans="2:9" s="32" customFormat="1" ht="15">
      <c r="B104" s="265" t="s">
        <v>446</v>
      </c>
      <c r="C104" s="199" t="s">
        <v>359</v>
      </c>
      <c r="D104" s="199"/>
      <c r="E104" s="199" t="s">
        <v>360</v>
      </c>
      <c r="F104" s="199" t="s">
        <v>445</v>
      </c>
      <c r="G104" s="144"/>
      <c r="H104" s="144"/>
      <c r="I104" s="274">
        <v>62905315.150000006</v>
      </c>
    </row>
    <row r="105" spans="2:9" s="32" customFormat="1" ht="15">
      <c r="B105" s="265" t="s">
        <v>447</v>
      </c>
      <c r="C105" s="199" t="s">
        <v>359</v>
      </c>
      <c r="D105" s="199"/>
      <c r="E105" s="199" t="s">
        <v>360</v>
      </c>
      <c r="F105" s="199" t="s">
        <v>445</v>
      </c>
      <c r="G105" s="144"/>
      <c r="H105" s="144"/>
      <c r="I105" s="274">
        <v>328535510.20000005</v>
      </c>
    </row>
    <row r="106" spans="2:9" s="32" customFormat="1" ht="15">
      <c r="B106" s="266" t="s">
        <v>448</v>
      </c>
      <c r="C106" s="199" t="s">
        <v>359</v>
      </c>
      <c r="D106" s="199"/>
      <c r="E106" s="199" t="s">
        <v>360</v>
      </c>
      <c r="F106" s="199" t="s">
        <v>445</v>
      </c>
      <c r="G106" s="144"/>
      <c r="H106" s="144"/>
      <c r="I106" s="274">
        <v>189318358.06</v>
      </c>
    </row>
    <row r="107" spans="2:9" s="32" customFormat="1" ht="15">
      <c r="B107" s="266" t="s">
        <v>449</v>
      </c>
      <c r="C107" s="199" t="s">
        <v>359</v>
      </c>
      <c r="D107" s="199"/>
      <c r="E107" s="199" t="s">
        <v>360</v>
      </c>
      <c r="F107" s="199" t="s">
        <v>445</v>
      </c>
      <c r="G107" s="144"/>
      <c r="H107" s="144"/>
      <c r="I107" s="274">
        <v>7008036.2300000004</v>
      </c>
    </row>
    <row r="108" spans="2:9" s="32" customFormat="1" ht="15">
      <c r="B108" s="265" t="s">
        <v>450</v>
      </c>
      <c r="C108" s="199" t="s">
        <v>359</v>
      </c>
      <c r="D108" s="199"/>
      <c r="E108" s="199" t="s">
        <v>360</v>
      </c>
      <c r="F108" s="199" t="s">
        <v>445</v>
      </c>
      <c r="G108" s="144"/>
      <c r="H108" s="144"/>
      <c r="I108" s="274">
        <v>115355937.8</v>
      </c>
    </row>
    <row r="109" spans="2:9" s="32" customFormat="1" ht="15">
      <c r="B109" s="265" t="s">
        <v>451</v>
      </c>
      <c r="C109" s="199" t="s">
        <v>359</v>
      </c>
      <c r="D109" s="199"/>
      <c r="E109" s="199" t="s">
        <v>360</v>
      </c>
      <c r="F109" s="199" t="s">
        <v>445</v>
      </c>
      <c r="G109" s="144"/>
      <c r="H109" s="144"/>
      <c r="I109" s="274">
        <v>62266729.420000002</v>
      </c>
    </row>
    <row r="110" spans="2:9" s="32" customFormat="1" ht="15">
      <c r="B110" s="265" t="s">
        <v>452</v>
      </c>
      <c r="C110" s="199" t="s">
        <v>359</v>
      </c>
      <c r="D110" s="199"/>
      <c r="E110" s="199" t="s">
        <v>360</v>
      </c>
      <c r="F110" s="199" t="s">
        <v>445</v>
      </c>
      <c r="G110" s="144"/>
      <c r="H110" s="144"/>
      <c r="I110" s="274">
        <v>8790204.5600000005</v>
      </c>
    </row>
    <row r="111" spans="2:9" s="32" customFormat="1" ht="15">
      <c r="B111" s="265" t="s">
        <v>453</v>
      </c>
      <c r="C111" s="199" t="s">
        <v>359</v>
      </c>
      <c r="D111" s="199"/>
      <c r="E111" s="199" t="s">
        <v>360</v>
      </c>
      <c r="F111" s="199" t="s">
        <v>445</v>
      </c>
      <c r="G111" s="144"/>
      <c r="H111" s="144"/>
      <c r="I111" s="274">
        <v>54799780.589999996</v>
      </c>
    </row>
    <row r="112" spans="2:9" s="32" customFormat="1" ht="15">
      <c r="B112" s="265" t="s">
        <v>454</v>
      </c>
      <c r="C112" s="199" t="s">
        <v>359</v>
      </c>
      <c r="D112" s="199"/>
      <c r="E112" s="199" t="s">
        <v>360</v>
      </c>
      <c r="F112" s="199" t="s">
        <v>445</v>
      </c>
      <c r="G112" s="144"/>
      <c r="H112" s="144"/>
      <c r="I112" s="274">
        <v>7865050.9299999997</v>
      </c>
    </row>
    <row r="113" spans="2:10" s="32" customFormat="1" ht="26.1">
      <c r="B113" s="265" t="s">
        <v>455</v>
      </c>
      <c r="C113" s="199" t="s">
        <v>359</v>
      </c>
      <c r="D113" s="199"/>
      <c r="E113" s="199" t="s">
        <v>360</v>
      </c>
      <c r="F113" s="199" t="s">
        <v>445</v>
      </c>
      <c r="G113" s="144"/>
      <c r="H113" s="144"/>
      <c r="I113" s="274">
        <v>13286558.530000001</v>
      </c>
    </row>
    <row r="114" spans="2:10" s="32" customFormat="1" ht="15">
      <c r="B114" s="265" t="s">
        <v>456</v>
      </c>
      <c r="C114" s="199" t="s">
        <v>359</v>
      </c>
      <c r="D114" s="199"/>
      <c r="E114" s="199" t="s">
        <v>360</v>
      </c>
      <c r="F114" s="199" t="s">
        <v>445</v>
      </c>
      <c r="G114" s="144"/>
      <c r="H114" s="144"/>
      <c r="I114" s="274">
        <v>8952110.0499999989</v>
      </c>
    </row>
    <row r="115" spans="2:10" s="32" customFormat="1" ht="15">
      <c r="B115" s="265" t="s">
        <v>457</v>
      </c>
      <c r="C115" s="199" t="s">
        <v>359</v>
      </c>
      <c r="D115" s="199"/>
      <c r="E115" s="199" t="s">
        <v>360</v>
      </c>
      <c r="F115" s="199" t="s">
        <v>445</v>
      </c>
      <c r="G115" s="144"/>
      <c r="H115" s="144"/>
      <c r="I115" s="274">
        <v>141991408.44</v>
      </c>
    </row>
    <row r="116" spans="2:10" s="32" customFormat="1" ht="15">
      <c r="B116" s="266" t="s">
        <v>458</v>
      </c>
      <c r="C116" s="199" t="s">
        <v>359</v>
      </c>
      <c r="D116" s="199"/>
      <c r="E116" s="199" t="s">
        <v>360</v>
      </c>
      <c r="F116" s="199" t="s">
        <v>445</v>
      </c>
      <c r="G116" s="144"/>
      <c r="H116" s="144"/>
      <c r="I116" s="274">
        <v>364955.75999999978</v>
      </c>
    </row>
    <row r="117" spans="2:10" s="32" customFormat="1" ht="15">
      <c r="B117" s="265" t="s">
        <v>459</v>
      </c>
      <c r="C117" s="199" t="s">
        <v>359</v>
      </c>
      <c r="D117" s="199"/>
      <c r="E117" s="199" t="s">
        <v>360</v>
      </c>
      <c r="F117" s="199" t="s">
        <v>445</v>
      </c>
      <c r="G117" s="144"/>
      <c r="H117" s="144"/>
      <c r="I117" s="274">
        <v>538882514.14999998</v>
      </c>
    </row>
    <row r="118" spans="2:10" s="32" customFormat="1" ht="15">
      <c r="B118" s="265" t="s">
        <v>460</v>
      </c>
      <c r="C118" s="199" t="s">
        <v>359</v>
      </c>
      <c r="D118" s="228"/>
      <c r="E118" s="199" t="s">
        <v>360</v>
      </c>
      <c r="F118" s="199" t="s">
        <v>445</v>
      </c>
      <c r="G118" s="144"/>
      <c r="H118" s="144"/>
      <c r="I118" s="274">
        <v>11287160.16</v>
      </c>
    </row>
    <row r="119" spans="2:10" s="32" customFormat="1" ht="15">
      <c r="B119" s="265" t="s">
        <v>461</v>
      </c>
      <c r="C119" s="199" t="s">
        <v>359</v>
      </c>
      <c r="D119" s="199"/>
      <c r="E119" s="199" t="s">
        <v>360</v>
      </c>
      <c r="F119" s="199" t="s">
        <v>445</v>
      </c>
      <c r="G119" s="144"/>
      <c r="H119" s="144"/>
      <c r="I119" s="274">
        <v>1657267.05</v>
      </c>
    </row>
    <row r="120" spans="2:10" s="32" customFormat="1" ht="15">
      <c r="B120" s="265" t="s">
        <v>462</v>
      </c>
      <c r="C120" s="199" t="s">
        <v>359</v>
      </c>
      <c r="D120" s="199"/>
      <c r="E120" s="199" t="s">
        <v>360</v>
      </c>
      <c r="F120" s="199" t="s">
        <v>445</v>
      </c>
      <c r="G120" s="144"/>
      <c r="H120" s="144"/>
      <c r="I120" s="274">
        <v>713537541.33999991</v>
      </c>
    </row>
    <row r="121" spans="2:10" s="32" customFormat="1" ht="15">
      <c r="B121" s="265" t="s">
        <v>463</v>
      </c>
      <c r="C121" s="199" t="s">
        <v>359</v>
      </c>
      <c r="D121" s="199"/>
      <c r="E121" s="199" t="s">
        <v>360</v>
      </c>
      <c r="F121" s="199" t="s">
        <v>445</v>
      </c>
      <c r="G121" s="144"/>
      <c r="H121" s="144"/>
      <c r="I121" s="274">
        <v>72315808.829999998</v>
      </c>
    </row>
    <row r="122" spans="2:10" s="32" customFormat="1" ht="15">
      <c r="B122" s="265" t="s">
        <v>464</v>
      </c>
      <c r="C122" s="199" t="s">
        <v>359</v>
      </c>
      <c r="D122" s="199"/>
      <c r="E122" s="199" t="s">
        <v>360</v>
      </c>
      <c r="F122" s="199" t="s">
        <v>445</v>
      </c>
      <c r="G122" s="144"/>
      <c r="H122" s="144"/>
      <c r="I122" s="274">
        <v>24558721.59</v>
      </c>
    </row>
    <row r="123" spans="2:10" s="32" customFormat="1" ht="15">
      <c r="C123" s="199"/>
      <c r="F123" s="144"/>
      <c r="G123" s="144"/>
    </row>
    <row r="124" spans="2:10" s="32" customFormat="1" ht="18.95">
      <c r="B124" s="322" t="s">
        <v>465</v>
      </c>
      <c r="C124" s="322"/>
      <c r="D124" s="322"/>
      <c r="E124" s="322"/>
      <c r="F124" s="322"/>
      <c r="G124" s="322"/>
      <c r="H124" s="322"/>
      <c r="I124" s="322"/>
      <c r="J124" s="322"/>
    </row>
    <row r="125" spans="2:10" s="32" customFormat="1" ht="15">
      <c r="B125" s="140" t="s">
        <v>466</v>
      </c>
      <c r="C125" s="191" t="s">
        <v>467</v>
      </c>
      <c r="D125" s="191" t="s">
        <v>468</v>
      </c>
      <c r="E125" s="191" t="s">
        <v>469</v>
      </c>
      <c r="F125" s="199" t="s">
        <v>470</v>
      </c>
      <c r="G125" s="199" t="s">
        <v>471</v>
      </c>
      <c r="H125" s="199" t="s">
        <v>472</v>
      </c>
      <c r="I125" s="199" t="s">
        <v>473</v>
      </c>
      <c r="J125" s="199" t="s">
        <v>474</v>
      </c>
    </row>
    <row r="126" spans="2:10" s="32" customFormat="1" ht="15">
      <c r="B126" s="199" t="s">
        <v>475</v>
      </c>
      <c r="C126" s="191" t="s">
        <v>476</v>
      </c>
      <c r="D126" s="193" t="s">
        <v>477</v>
      </c>
      <c r="E126" s="191" t="s">
        <v>478</v>
      </c>
      <c r="F126" s="191" t="s">
        <v>479</v>
      </c>
      <c r="G126" s="252">
        <v>21694151</v>
      </c>
      <c r="H126" s="32" t="s">
        <v>480</v>
      </c>
    </row>
    <row r="127" spans="2:10" s="32" customFormat="1" ht="15">
      <c r="B127" s="199" t="s">
        <v>475</v>
      </c>
      <c r="C127" s="191" t="s">
        <v>476</v>
      </c>
      <c r="D127" s="193" t="s">
        <v>477</v>
      </c>
      <c r="E127" s="191" t="s">
        <v>481</v>
      </c>
      <c r="F127" s="191" t="s">
        <v>479</v>
      </c>
      <c r="G127" s="252">
        <v>641888430</v>
      </c>
      <c r="H127" s="32" t="s">
        <v>183</v>
      </c>
    </row>
    <row r="128" spans="2:10" s="32" customFormat="1" ht="15">
      <c r="B128" s="199" t="s">
        <v>482</v>
      </c>
      <c r="C128" s="191" t="s">
        <v>476</v>
      </c>
      <c r="D128" s="193" t="s">
        <v>483</v>
      </c>
      <c r="E128" s="191" t="s">
        <v>478</v>
      </c>
      <c r="F128" s="191" t="s">
        <v>479</v>
      </c>
      <c r="G128" s="252">
        <v>16219998</v>
      </c>
      <c r="H128" s="32" t="s">
        <v>480</v>
      </c>
    </row>
    <row r="129" spans="2:10" s="32" customFormat="1" ht="15">
      <c r="B129" s="199" t="s">
        <v>482</v>
      </c>
      <c r="C129" s="191" t="s">
        <v>476</v>
      </c>
      <c r="D129" s="193" t="s">
        <v>483</v>
      </c>
      <c r="E129" s="191" t="s">
        <v>481</v>
      </c>
      <c r="F129" s="191" t="s">
        <v>479</v>
      </c>
      <c r="G129" s="252">
        <v>958464848</v>
      </c>
      <c r="H129" s="32" t="s">
        <v>183</v>
      </c>
    </row>
    <row r="130" spans="2:10" s="32" customFormat="1" ht="27.95">
      <c r="B130" s="199" t="s">
        <v>484</v>
      </c>
      <c r="C130" s="191" t="s">
        <v>476</v>
      </c>
      <c r="D130" s="194" t="s">
        <v>485</v>
      </c>
      <c r="E130" s="191" t="s">
        <v>478</v>
      </c>
      <c r="F130" s="191" t="s">
        <v>479</v>
      </c>
      <c r="G130" s="252">
        <v>9828289</v>
      </c>
      <c r="H130" s="32" t="s">
        <v>480</v>
      </c>
    </row>
    <row r="131" spans="2:10" s="32" customFormat="1" ht="27.95">
      <c r="B131" s="199" t="s">
        <v>484</v>
      </c>
      <c r="C131" s="191" t="s">
        <v>476</v>
      </c>
      <c r="D131" s="194" t="s">
        <v>485</v>
      </c>
      <c r="E131" s="191" t="s">
        <v>481</v>
      </c>
      <c r="F131" s="191" t="s">
        <v>479</v>
      </c>
      <c r="G131" s="252">
        <v>250473390</v>
      </c>
      <c r="H131" s="32" t="s">
        <v>183</v>
      </c>
    </row>
    <row r="132" spans="2:10" s="32" customFormat="1" ht="15">
      <c r="B132" s="199" t="s">
        <v>486</v>
      </c>
      <c r="C132" s="191" t="s">
        <v>476</v>
      </c>
      <c r="D132" s="193" t="s">
        <v>487</v>
      </c>
      <c r="E132" s="191" t="s">
        <v>478</v>
      </c>
      <c r="F132" s="191" t="s">
        <v>479</v>
      </c>
      <c r="G132" s="252">
        <v>13382831</v>
      </c>
      <c r="H132" s="32" t="s">
        <v>480</v>
      </c>
    </row>
    <row r="133" spans="2:10" s="32" customFormat="1" ht="15">
      <c r="B133" s="199" t="s">
        <v>486</v>
      </c>
      <c r="C133" s="191" t="s">
        <v>476</v>
      </c>
      <c r="D133" s="193" t="s">
        <v>487</v>
      </c>
      <c r="E133" s="191" t="s">
        <v>481</v>
      </c>
      <c r="F133" s="191" t="s">
        <v>479</v>
      </c>
      <c r="G133" s="252">
        <v>200191137</v>
      </c>
      <c r="H133" s="32" t="s">
        <v>183</v>
      </c>
    </row>
    <row r="134" spans="2:10" s="32" customFormat="1" ht="15">
      <c r="B134" s="199" t="s">
        <v>488</v>
      </c>
      <c r="C134" s="191" t="s">
        <v>476</v>
      </c>
      <c r="D134" s="193" t="s">
        <v>489</v>
      </c>
      <c r="E134" s="191" t="s">
        <v>478</v>
      </c>
      <c r="F134" s="191" t="s">
        <v>479</v>
      </c>
      <c r="G134" s="252">
        <v>90157280</v>
      </c>
      <c r="H134" s="32" t="s">
        <v>480</v>
      </c>
    </row>
    <row r="135" spans="2:10" s="32" customFormat="1" ht="15">
      <c r="B135" s="199" t="s">
        <v>488</v>
      </c>
      <c r="C135" s="191" t="s">
        <v>476</v>
      </c>
      <c r="D135" s="193" t="s">
        <v>489</v>
      </c>
      <c r="E135" s="191" t="s">
        <v>481</v>
      </c>
      <c r="F135" s="191" t="s">
        <v>479</v>
      </c>
      <c r="G135" s="252">
        <v>2127908433</v>
      </c>
      <c r="H135" s="32" t="s">
        <v>183</v>
      </c>
    </row>
    <row r="136" spans="2:10" s="32" customFormat="1" ht="15">
      <c r="B136" s="199" t="s">
        <v>490</v>
      </c>
      <c r="C136" s="191" t="s">
        <v>476</v>
      </c>
      <c r="D136" s="193" t="s">
        <v>491</v>
      </c>
      <c r="E136" s="191" t="s">
        <v>478</v>
      </c>
      <c r="F136" s="191" t="s">
        <v>479</v>
      </c>
      <c r="G136" s="252">
        <v>26406751</v>
      </c>
      <c r="H136" s="32" t="s">
        <v>480</v>
      </c>
    </row>
    <row r="137" spans="2:10" s="32" customFormat="1" ht="15">
      <c r="B137" s="199" t="s">
        <v>490</v>
      </c>
      <c r="C137" s="191" t="s">
        <v>476</v>
      </c>
      <c r="D137" s="193" t="s">
        <v>491</v>
      </c>
      <c r="E137" s="191" t="s">
        <v>481</v>
      </c>
      <c r="F137" s="191" t="s">
        <v>479</v>
      </c>
      <c r="G137" s="252">
        <v>503983036</v>
      </c>
      <c r="H137" s="32" t="s">
        <v>183</v>
      </c>
    </row>
    <row r="138" spans="2:10" s="32" customFormat="1" ht="15">
      <c r="B138" s="199" t="s">
        <v>492</v>
      </c>
      <c r="C138" s="191" t="s">
        <v>476</v>
      </c>
      <c r="D138" s="193" t="s">
        <v>493</v>
      </c>
      <c r="E138" s="191" t="s">
        <v>478</v>
      </c>
      <c r="F138" s="191" t="s">
        <v>479</v>
      </c>
      <c r="G138" s="252">
        <v>64358226</v>
      </c>
      <c r="H138" s="32" t="s">
        <v>480</v>
      </c>
    </row>
    <row r="139" spans="2:10" s="32" customFormat="1" ht="15">
      <c r="B139" s="199" t="s">
        <v>492</v>
      </c>
      <c r="C139" s="191" t="s">
        <v>476</v>
      </c>
      <c r="D139" s="193" t="s">
        <v>493</v>
      </c>
      <c r="E139" s="191" t="s">
        <v>481</v>
      </c>
      <c r="F139" s="191" t="s">
        <v>479</v>
      </c>
      <c r="G139" s="252">
        <v>849765714</v>
      </c>
      <c r="H139" s="32" t="s">
        <v>183</v>
      </c>
    </row>
    <row r="140" spans="2:10" s="32" customFormat="1" ht="15">
      <c r="B140" s="199" t="s">
        <v>494</v>
      </c>
      <c r="C140" s="191" t="s">
        <v>476</v>
      </c>
      <c r="D140" s="193" t="s">
        <v>495</v>
      </c>
      <c r="E140" s="191" t="s">
        <v>478</v>
      </c>
      <c r="F140" s="191" t="s">
        <v>479</v>
      </c>
      <c r="G140" s="252">
        <v>509433021</v>
      </c>
      <c r="H140" s="32" t="s">
        <v>480</v>
      </c>
    </row>
    <row r="141" spans="2:10" s="32" customFormat="1" ht="15">
      <c r="B141" s="199" t="s">
        <v>494</v>
      </c>
      <c r="C141" s="191" t="s">
        <v>476</v>
      </c>
      <c r="D141" s="193" t="s">
        <v>495</v>
      </c>
      <c r="E141" s="191" t="s">
        <v>481</v>
      </c>
      <c r="F141" s="191" t="s">
        <v>479</v>
      </c>
      <c r="G141" s="252">
        <v>10633561679</v>
      </c>
      <c r="H141" s="32" t="s">
        <v>183</v>
      </c>
    </row>
    <row r="142" spans="2:10" ht="15">
      <c r="B142" s="199" t="s">
        <v>496</v>
      </c>
      <c r="C142" s="191" t="s">
        <v>476</v>
      </c>
      <c r="D142" s="193" t="s">
        <v>497</v>
      </c>
      <c r="E142" s="191" t="s">
        <v>478</v>
      </c>
      <c r="F142" s="191" t="s">
        <v>479</v>
      </c>
      <c r="G142" s="252">
        <v>142590390</v>
      </c>
      <c r="H142" s="32" t="s">
        <v>480</v>
      </c>
      <c r="I142" s="199"/>
      <c r="J142" s="32"/>
    </row>
    <row r="143" spans="2:10" ht="15">
      <c r="B143" s="199" t="s">
        <v>496</v>
      </c>
      <c r="C143" s="191" t="s">
        <v>476</v>
      </c>
      <c r="D143" s="193" t="s">
        <v>497</v>
      </c>
      <c r="E143" s="191" t="s">
        <v>481</v>
      </c>
      <c r="F143" s="191" t="s">
        <v>479</v>
      </c>
      <c r="G143" s="252">
        <v>2018837500</v>
      </c>
      <c r="H143" s="32" t="s">
        <v>183</v>
      </c>
      <c r="I143" s="199"/>
      <c r="J143" s="32"/>
    </row>
    <row r="144" spans="2:10" ht="15">
      <c r="B144" s="199" t="s">
        <v>498</v>
      </c>
      <c r="C144" s="191" t="s">
        <v>476</v>
      </c>
      <c r="D144" s="193" t="s">
        <v>499</v>
      </c>
      <c r="E144" s="191" t="s">
        <v>478</v>
      </c>
      <c r="F144" s="191" t="s">
        <v>479</v>
      </c>
      <c r="G144" s="252">
        <v>124400009</v>
      </c>
      <c r="H144" s="32" t="s">
        <v>480</v>
      </c>
      <c r="I144" s="199"/>
      <c r="J144" s="32"/>
    </row>
    <row r="145" spans="2:10" ht="15">
      <c r="B145" s="199" t="s">
        <v>498</v>
      </c>
      <c r="C145" s="191" t="s">
        <v>476</v>
      </c>
      <c r="D145" s="193" t="s">
        <v>499</v>
      </c>
      <c r="E145" s="191" t="s">
        <v>481</v>
      </c>
      <c r="F145" s="191" t="s">
        <v>479</v>
      </c>
      <c r="G145" s="252">
        <v>1761292600</v>
      </c>
      <c r="H145" s="32" t="s">
        <v>183</v>
      </c>
      <c r="I145" s="199"/>
      <c r="J145" s="32"/>
    </row>
    <row r="146" spans="2:10" ht="15">
      <c r="B146" s="199" t="s">
        <v>500</v>
      </c>
      <c r="C146" s="191" t="s">
        <v>476</v>
      </c>
      <c r="D146" s="193" t="s">
        <v>501</v>
      </c>
      <c r="E146" s="191" t="s">
        <v>478</v>
      </c>
      <c r="F146" s="191" t="s">
        <v>479</v>
      </c>
      <c r="G146" s="252">
        <v>170449817</v>
      </c>
      <c r="H146" s="32" t="s">
        <v>480</v>
      </c>
      <c r="I146" s="199"/>
      <c r="J146" s="32"/>
    </row>
    <row r="147" spans="2:10" ht="15">
      <c r="B147" s="199" t="s">
        <v>500</v>
      </c>
      <c r="C147" s="191" t="s">
        <v>476</v>
      </c>
      <c r="D147" s="193" t="s">
        <v>501</v>
      </c>
      <c r="E147" s="191" t="s">
        <v>481</v>
      </c>
      <c r="F147" s="191" t="s">
        <v>479</v>
      </c>
      <c r="G147" s="252">
        <v>3865772925</v>
      </c>
      <c r="H147" s="32" t="s">
        <v>183</v>
      </c>
      <c r="I147" s="199"/>
      <c r="J147" s="32"/>
    </row>
    <row r="148" spans="2:10" s="32" customFormat="1" ht="15">
      <c r="B148" s="199" t="s">
        <v>502</v>
      </c>
      <c r="C148" s="191" t="s">
        <v>476</v>
      </c>
      <c r="D148" s="195" t="s">
        <v>503</v>
      </c>
      <c r="E148" s="32" t="s">
        <v>478</v>
      </c>
      <c r="F148" s="191" t="s">
        <v>504</v>
      </c>
      <c r="G148" s="251">
        <v>0</v>
      </c>
      <c r="H148" s="32" t="s">
        <v>480</v>
      </c>
    </row>
    <row r="149" spans="2:10" s="32" customFormat="1" ht="15">
      <c r="B149" s="199" t="s">
        <v>505</v>
      </c>
      <c r="C149" s="191" t="s">
        <v>476</v>
      </c>
      <c r="D149" s="195" t="s">
        <v>506</v>
      </c>
      <c r="E149" s="32" t="s">
        <v>478</v>
      </c>
      <c r="F149" s="191" t="s">
        <v>504</v>
      </c>
      <c r="G149" s="251">
        <v>0</v>
      </c>
      <c r="H149" s="32" t="s">
        <v>480</v>
      </c>
    </row>
    <row r="150" spans="2:10" s="32" customFormat="1" ht="15">
      <c r="B150" s="199" t="s">
        <v>507</v>
      </c>
      <c r="C150" s="191" t="s">
        <v>476</v>
      </c>
      <c r="D150" s="195" t="s">
        <v>508</v>
      </c>
      <c r="E150" s="32" t="s">
        <v>481</v>
      </c>
      <c r="F150" s="191" t="s">
        <v>504</v>
      </c>
      <c r="G150" s="251">
        <v>0</v>
      </c>
      <c r="H150" s="32" t="s">
        <v>480</v>
      </c>
    </row>
    <row r="151" spans="2:10" s="32" customFormat="1" ht="28.5">
      <c r="B151" s="199" t="s">
        <v>509</v>
      </c>
      <c r="C151" s="191" t="s">
        <v>476</v>
      </c>
      <c r="D151" s="195" t="s">
        <v>510</v>
      </c>
      <c r="E151" s="32" t="s">
        <v>478</v>
      </c>
      <c r="F151" s="191" t="s">
        <v>479</v>
      </c>
      <c r="G151" s="251">
        <v>5112491</v>
      </c>
      <c r="H151" s="32" t="s">
        <v>480</v>
      </c>
    </row>
    <row r="152" spans="2:10" s="32" customFormat="1" ht="28.5">
      <c r="B152" s="199" t="s">
        <v>509</v>
      </c>
      <c r="C152" s="191" t="s">
        <v>476</v>
      </c>
      <c r="D152" s="195" t="s">
        <v>510</v>
      </c>
      <c r="E152" s="32" t="s">
        <v>481</v>
      </c>
      <c r="F152" s="191" t="s">
        <v>479</v>
      </c>
      <c r="G152" s="251">
        <v>115612407</v>
      </c>
      <c r="H152" s="32" t="s">
        <v>183</v>
      </c>
    </row>
    <row r="153" spans="2:10" s="32" customFormat="1" ht="28.5">
      <c r="B153" s="199" t="s">
        <v>511</v>
      </c>
      <c r="C153" s="191" t="s">
        <v>476</v>
      </c>
      <c r="D153" s="195" t="s">
        <v>512</v>
      </c>
      <c r="E153" s="32" t="s">
        <v>478</v>
      </c>
      <c r="F153" s="191" t="s">
        <v>513</v>
      </c>
      <c r="G153" s="251">
        <v>0</v>
      </c>
    </row>
    <row r="154" spans="2:10" s="32" customFormat="1" ht="28.5">
      <c r="B154" s="199" t="s">
        <v>514</v>
      </c>
      <c r="C154" s="191" t="s">
        <v>476</v>
      </c>
      <c r="D154" s="195" t="s">
        <v>515</v>
      </c>
      <c r="E154" s="32" t="s">
        <v>478</v>
      </c>
      <c r="F154" s="191" t="s">
        <v>479</v>
      </c>
      <c r="G154" s="251">
        <v>675236</v>
      </c>
      <c r="H154" s="32" t="s">
        <v>480</v>
      </c>
    </row>
    <row r="155" spans="2:10" s="32" customFormat="1" ht="28.5">
      <c r="B155" s="199" t="s">
        <v>514</v>
      </c>
      <c r="C155" s="191" t="s">
        <v>476</v>
      </c>
      <c r="D155" s="195" t="s">
        <v>515</v>
      </c>
      <c r="E155" s="32" t="s">
        <v>481</v>
      </c>
      <c r="F155" s="191" t="s">
        <v>479</v>
      </c>
      <c r="G155" s="251">
        <v>26165256</v>
      </c>
      <c r="H155" s="32" t="s">
        <v>183</v>
      </c>
    </row>
    <row r="156" spans="2:10" s="32" customFormat="1" ht="15">
      <c r="B156" s="199" t="s">
        <v>516</v>
      </c>
      <c r="C156" s="191" t="s">
        <v>476</v>
      </c>
      <c r="D156" s="195" t="s">
        <v>517</v>
      </c>
      <c r="E156" s="32" t="s">
        <v>481</v>
      </c>
      <c r="F156" s="191" t="s">
        <v>513</v>
      </c>
      <c r="G156" s="251">
        <v>0</v>
      </c>
      <c r="H156" s="32" t="s">
        <v>183</v>
      </c>
    </row>
    <row r="157" spans="2:10" s="32" customFormat="1" ht="28.5">
      <c r="B157" s="199" t="s">
        <v>518</v>
      </c>
      <c r="C157" s="191" t="s">
        <v>476</v>
      </c>
      <c r="D157" s="195" t="s">
        <v>519</v>
      </c>
      <c r="E157" s="32" t="s">
        <v>481</v>
      </c>
      <c r="F157" s="191" t="s">
        <v>513</v>
      </c>
      <c r="G157" s="251">
        <v>0</v>
      </c>
      <c r="H157" s="32" t="s">
        <v>183</v>
      </c>
    </row>
    <row r="158" spans="2:10" s="32" customFormat="1" ht="28.5">
      <c r="B158" s="199" t="s">
        <v>520</v>
      </c>
      <c r="C158" s="191" t="s">
        <v>476</v>
      </c>
      <c r="D158" s="195" t="s">
        <v>521</v>
      </c>
      <c r="E158" s="32" t="s">
        <v>481</v>
      </c>
      <c r="F158" s="191" t="s">
        <v>479</v>
      </c>
      <c r="G158" s="251">
        <v>440806499</v>
      </c>
      <c r="H158" s="32" t="s">
        <v>183</v>
      </c>
    </row>
    <row r="159" spans="2:10" s="32" customFormat="1" ht="15">
      <c r="B159" s="191" t="s">
        <v>522</v>
      </c>
      <c r="C159" s="191" t="s">
        <v>476</v>
      </c>
      <c r="D159" s="244" t="s">
        <v>523</v>
      </c>
      <c r="E159" s="32" t="s">
        <v>478</v>
      </c>
      <c r="F159" s="191" t="s">
        <v>479</v>
      </c>
      <c r="G159" s="251">
        <v>43985654</v>
      </c>
      <c r="H159" s="32" t="s">
        <v>480</v>
      </c>
    </row>
    <row r="160" spans="2:10" s="32" customFormat="1" ht="15">
      <c r="B160" s="191" t="s">
        <v>522</v>
      </c>
      <c r="C160" s="191" t="s">
        <v>476</v>
      </c>
      <c r="D160" s="244" t="s">
        <v>523</v>
      </c>
      <c r="E160" s="32" t="s">
        <v>481</v>
      </c>
      <c r="F160" s="191" t="s">
        <v>479</v>
      </c>
      <c r="G160" s="251">
        <v>7729449660</v>
      </c>
      <c r="H160" s="32" t="s">
        <v>183</v>
      </c>
    </row>
    <row r="161" spans="2:8" s="32" customFormat="1" ht="15">
      <c r="B161" s="191" t="s">
        <v>524</v>
      </c>
      <c r="C161" s="191" t="s">
        <v>476</v>
      </c>
      <c r="D161" s="244" t="s">
        <v>523</v>
      </c>
      <c r="E161" s="32" t="s">
        <v>478</v>
      </c>
      <c r="F161" s="191" t="s">
        <v>479</v>
      </c>
      <c r="G161" s="251">
        <v>12602565</v>
      </c>
      <c r="H161" s="32" t="s">
        <v>480</v>
      </c>
    </row>
    <row r="162" spans="2:8" s="32" customFormat="1" ht="15">
      <c r="B162" s="191" t="s">
        <v>524</v>
      </c>
      <c r="C162" s="191" t="s">
        <v>476</v>
      </c>
      <c r="D162" s="244" t="s">
        <v>523</v>
      </c>
      <c r="E162" s="32" t="s">
        <v>481</v>
      </c>
      <c r="F162" s="191" t="s">
        <v>479</v>
      </c>
      <c r="G162" s="251">
        <v>23381614920</v>
      </c>
      <c r="H162" s="32" t="s">
        <v>183</v>
      </c>
    </row>
    <row r="163" spans="2:8" s="32" customFormat="1" ht="15">
      <c r="B163" s="191" t="s">
        <v>525</v>
      </c>
      <c r="C163" s="191" t="s">
        <v>476</v>
      </c>
      <c r="D163" s="244" t="s">
        <v>523</v>
      </c>
      <c r="E163" s="32" t="s">
        <v>478</v>
      </c>
      <c r="F163" s="191" t="s">
        <v>479</v>
      </c>
      <c r="G163" s="251">
        <v>40849344</v>
      </c>
      <c r="H163" s="32" t="s">
        <v>480</v>
      </c>
    </row>
    <row r="164" spans="2:8" s="32" customFormat="1" ht="15">
      <c r="B164" s="191" t="s">
        <v>525</v>
      </c>
      <c r="C164" s="191" t="s">
        <v>476</v>
      </c>
      <c r="D164" s="244" t="s">
        <v>523</v>
      </c>
      <c r="E164" s="32" t="s">
        <v>481</v>
      </c>
      <c r="F164" s="191" t="s">
        <v>479</v>
      </c>
      <c r="G164" s="251">
        <v>6966755400</v>
      </c>
      <c r="H164" s="32" t="s">
        <v>183</v>
      </c>
    </row>
    <row r="165" spans="2:8" s="32" customFormat="1" ht="15">
      <c r="B165" s="191" t="s">
        <v>526</v>
      </c>
      <c r="C165" s="191" t="s">
        <v>476</v>
      </c>
      <c r="D165" s="244" t="s">
        <v>523</v>
      </c>
      <c r="E165" s="32" t="s">
        <v>478</v>
      </c>
      <c r="F165" s="191" t="s">
        <v>479</v>
      </c>
      <c r="G165" s="251">
        <v>8769428</v>
      </c>
      <c r="H165" s="32" t="s">
        <v>480</v>
      </c>
    </row>
    <row r="166" spans="2:8" s="32" customFormat="1" ht="15">
      <c r="B166" s="191" t="s">
        <v>526</v>
      </c>
      <c r="C166" s="191" t="s">
        <v>476</v>
      </c>
      <c r="D166" s="244" t="s">
        <v>523</v>
      </c>
      <c r="E166" s="32" t="s">
        <v>481</v>
      </c>
      <c r="F166" s="191" t="s">
        <v>479</v>
      </c>
      <c r="G166" s="251">
        <v>3780648708</v>
      </c>
      <c r="H166" s="32" t="s">
        <v>183</v>
      </c>
    </row>
    <row r="167" spans="2:8" s="32" customFormat="1" ht="15">
      <c r="B167" s="191" t="s">
        <v>527</v>
      </c>
      <c r="C167" s="191" t="s">
        <v>476</v>
      </c>
      <c r="D167" s="244" t="s">
        <v>523</v>
      </c>
      <c r="E167" s="32" t="s">
        <v>478</v>
      </c>
      <c r="F167" s="191" t="s">
        <v>479</v>
      </c>
      <c r="G167" s="251">
        <v>75649</v>
      </c>
      <c r="H167" s="32" t="s">
        <v>480</v>
      </c>
    </row>
    <row r="168" spans="2:8" s="32" customFormat="1" ht="15">
      <c r="B168" s="191" t="s">
        <v>527</v>
      </c>
      <c r="C168" s="191" t="s">
        <v>476</v>
      </c>
      <c r="D168" s="244" t="s">
        <v>523</v>
      </c>
      <c r="E168" s="32" t="s">
        <v>481</v>
      </c>
      <c r="F168" s="191" t="s">
        <v>479</v>
      </c>
      <c r="G168" s="251">
        <v>7220592432</v>
      </c>
      <c r="H168" s="32" t="s">
        <v>183</v>
      </c>
    </row>
    <row r="169" spans="2:8" s="32" customFormat="1" ht="15">
      <c r="B169" s="191" t="s">
        <v>528</v>
      </c>
      <c r="C169" s="191" t="s">
        <v>476</v>
      </c>
      <c r="D169" s="244" t="s">
        <v>523</v>
      </c>
      <c r="E169" s="32" t="s">
        <v>478</v>
      </c>
      <c r="F169" s="191" t="s">
        <v>479</v>
      </c>
      <c r="G169" s="251">
        <v>965291</v>
      </c>
      <c r="H169" s="32" t="s">
        <v>480</v>
      </c>
    </row>
    <row r="170" spans="2:8" s="32" customFormat="1" ht="15">
      <c r="B170" s="191" t="s">
        <v>528</v>
      </c>
      <c r="C170" s="191" t="s">
        <v>476</v>
      </c>
      <c r="D170" s="244" t="s">
        <v>523</v>
      </c>
      <c r="E170" s="32" t="s">
        <v>481</v>
      </c>
      <c r="F170" s="191" t="s">
        <v>479</v>
      </c>
      <c r="G170" s="251">
        <v>79687824</v>
      </c>
      <c r="H170" s="32" t="s">
        <v>183</v>
      </c>
    </row>
    <row r="171" spans="2:8" s="32" customFormat="1" ht="15">
      <c r="B171" s="191" t="s">
        <v>529</v>
      </c>
      <c r="C171" s="191" t="s">
        <v>476</v>
      </c>
      <c r="D171" s="244" t="s">
        <v>530</v>
      </c>
      <c r="E171" s="32" t="s">
        <v>478</v>
      </c>
      <c r="F171" s="191" t="s">
        <v>479</v>
      </c>
      <c r="G171" s="251">
        <v>621189</v>
      </c>
      <c r="H171" s="32" t="s">
        <v>480</v>
      </c>
    </row>
    <row r="172" spans="2:8" s="32" customFormat="1" ht="15">
      <c r="B172" s="191" t="s">
        <v>529</v>
      </c>
      <c r="C172" s="191" t="s">
        <v>476</v>
      </c>
      <c r="D172" s="244" t="s">
        <v>530</v>
      </c>
      <c r="E172" s="32" t="s">
        <v>481</v>
      </c>
      <c r="F172" s="191" t="s">
        <v>479</v>
      </c>
      <c r="G172" s="251">
        <v>24635626</v>
      </c>
      <c r="H172" s="32" t="s">
        <v>183</v>
      </c>
    </row>
    <row r="173" spans="2:8" s="32" customFormat="1" ht="45">
      <c r="B173" s="191" t="s">
        <v>531</v>
      </c>
      <c r="C173" s="191" t="s">
        <v>476</v>
      </c>
      <c r="D173" s="244" t="s">
        <v>532</v>
      </c>
      <c r="E173" s="32" t="s">
        <v>478</v>
      </c>
      <c r="F173" s="191" t="s">
        <v>479</v>
      </c>
      <c r="G173" s="251">
        <v>0</v>
      </c>
      <c r="H173" s="32" t="s">
        <v>480</v>
      </c>
    </row>
    <row r="174" spans="2:8" s="32" customFormat="1" ht="45">
      <c r="B174" s="191" t="s">
        <v>531</v>
      </c>
      <c r="C174" s="191" t="s">
        <v>476</v>
      </c>
      <c r="D174" s="244" t="s">
        <v>532</v>
      </c>
      <c r="E174" s="32" t="s">
        <v>481</v>
      </c>
      <c r="F174" s="191" t="s">
        <v>479</v>
      </c>
      <c r="G174" s="251">
        <v>0</v>
      </c>
      <c r="H174" s="32" t="s">
        <v>183</v>
      </c>
    </row>
    <row r="175" spans="2:8" s="32" customFormat="1" ht="15">
      <c r="B175" s="191" t="s">
        <v>533</v>
      </c>
      <c r="C175" s="191" t="s">
        <v>476</v>
      </c>
      <c r="D175" s="244" t="s">
        <v>534</v>
      </c>
      <c r="E175" s="32" t="s">
        <v>478</v>
      </c>
      <c r="F175" s="191" t="s">
        <v>479</v>
      </c>
      <c r="G175" s="251">
        <v>619</v>
      </c>
      <c r="H175" s="32" t="s">
        <v>480</v>
      </c>
    </row>
    <row r="176" spans="2:8" s="32" customFormat="1" ht="15">
      <c r="B176" s="191" t="s">
        <v>533</v>
      </c>
      <c r="C176" s="191" t="s">
        <v>476</v>
      </c>
      <c r="D176" s="244" t="s">
        <v>534</v>
      </c>
      <c r="E176" s="32" t="s">
        <v>481</v>
      </c>
      <c r="F176" s="191" t="s">
        <v>479</v>
      </c>
      <c r="G176" s="251">
        <v>11100</v>
      </c>
      <c r="H176" s="32" t="s">
        <v>183</v>
      </c>
    </row>
    <row r="177" spans="2:8" s="32" customFormat="1" ht="15">
      <c r="B177" s="191" t="s">
        <v>535</v>
      </c>
      <c r="C177" s="191" t="s">
        <v>476</v>
      </c>
      <c r="D177" s="244" t="s">
        <v>534</v>
      </c>
      <c r="E177" s="32" t="s">
        <v>478</v>
      </c>
      <c r="F177" s="191" t="s">
        <v>479</v>
      </c>
      <c r="G177" s="251">
        <v>37870</v>
      </c>
      <c r="H177" s="32" t="s">
        <v>480</v>
      </c>
    </row>
    <row r="178" spans="2:8" s="32" customFormat="1" ht="15">
      <c r="B178" s="191" t="s">
        <v>535</v>
      </c>
      <c r="C178" s="191" t="s">
        <v>476</v>
      </c>
      <c r="D178" s="244" t="s">
        <v>534</v>
      </c>
      <c r="E178" s="32" t="s">
        <v>481</v>
      </c>
      <c r="F178" s="191" t="s">
        <v>479</v>
      </c>
      <c r="G178" s="251">
        <v>956942</v>
      </c>
      <c r="H178" s="32" t="s">
        <v>183</v>
      </c>
    </row>
    <row r="179" spans="2:8" s="32" customFormat="1" ht="15">
      <c r="B179" s="191" t="s">
        <v>536</v>
      </c>
      <c r="C179" s="191" t="s">
        <v>476</v>
      </c>
      <c r="D179" s="244" t="s">
        <v>537</v>
      </c>
      <c r="E179" s="32" t="s">
        <v>478</v>
      </c>
      <c r="F179" s="191" t="s">
        <v>479</v>
      </c>
      <c r="G179" s="251">
        <v>23334728</v>
      </c>
      <c r="H179" s="32" t="s">
        <v>480</v>
      </c>
    </row>
    <row r="180" spans="2:8" s="32" customFormat="1" ht="15">
      <c r="B180" s="191" t="s">
        <v>536</v>
      </c>
      <c r="C180" s="191" t="s">
        <v>476</v>
      </c>
      <c r="D180" s="244" t="s">
        <v>537</v>
      </c>
      <c r="E180" s="32" t="s">
        <v>481</v>
      </c>
      <c r="F180" s="191" t="s">
        <v>479</v>
      </c>
      <c r="G180" s="251">
        <v>361677412</v>
      </c>
      <c r="H180" s="32" t="s">
        <v>183</v>
      </c>
    </row>
    <row r="181" spans="2:8" s="32" customFormat="1" ht="15">
      <c r="B181" s="191" t="s">
        <v>538</v>
      </c>
      <c r="C181" s="191" t="s">
        <v>476</v>
      </c>
      <c r="D181" s="244" t="s">
        <v>537</v>
      </c>
      <c r="E181" s="32" t="s">
        <v>478</v>
      </c>
      <c r="F181" s="191" t="s">
        <v>479</v>
      </c>
      <c r="G181" s="251">
        <v>0</v>
      </c>
      <c r="H181" s="32" t="s">
        <v>480</v>
      </c>
    </row>
    <row r="182" spans="2:8" s="32" customFormat="1" ht="15">
      <c r="B182" s="191" t="s">
        <v>538</v>
      </c>
      <c r="C182" s="191" t="s">
        <v>476</v>
      </c>
      <c r="D182" s="244" t="s">
        <v>537</v>
      </c>
      <c r="E182" s="32" t="s">
        <v>481</v>
      </c>
      <c r="F182" s="191" t="s">
        <v>479</v>
      </c>
      <c r="G182" s="251">
        <v>0</v>
      </c>
      <c r="H182" s="32" t="s">
        <v>183</v>
      </c>
    </row>
    <row r="183" spans="2:8" s="32" customFormat="1" ht="15">
      <c r="B183" s="191" t="s">
        <v>539</v>
      </c>
      <c r="C183" s="191" t="s">
        <v>476</v>
      </c>
      <c r="D183" s="244" t="s">
        <v>491</v>
      </c>
      <c r="E183" s="32" t="s">
        <v>478</v>
      </c>
      <c r="F183" s="191" t="s">
        <v>479</v>
      </c>
      <c r="G183" s="251">
        <v>6544275</v>
      </c>
      <c r="H183" s="32" t="s">
        <v>480</v>
      </c>
    </row>
    <row r="184" spans="2:8" s="32" customFormat="1" ht="15">
      <c r="B184" s="191" t="s">
        <v>539</v>
      </c>
      <c r="C184" s="191" t="s">
        <v>476</v>
      </c>
      <c r="D184" s="244" t="s">
        <v>491</v>
      </c>
      <c r="E184" s="32" t="s">
        <v>481</v>
      </c>
      <c r="F184" s="191" t="s">
        <v>479</v>
      </c>
      <c r="G184" s="251">
        <v>648590645</v>
      </c>
      <c r="H184" s="32" t="s">
        <v>183</v>
      </c>
    </row>
    <row r="185" spans="2:8" s="32" customFormat="1" ht="15">
      <c r="B185" s="191" t="s">
        <v>540</v>
      </c>
      <c r="C185" s="191" t="s">
        <v>476</v>
      </c>
      <c r="D185" s="244" t="s">
        <v>491</v>
      </c>
      <c r="E185" s="32" t="s">
        <v>478</v>
      </c>
      <c r="F185" s="191" t="s">
        <v>479</v>
      </c>
      <c r="G185" s="253">
        <v>5142009</v>
      </c>
      <c r="H185" s="32" t="s">
        <v>480</v>
      </c>
    </row>
    <row r="186" spans="2:8" s="32" customFormat="1" ht="15">
      <c r="B186" s="191" t="s">
        <v>540</v>
      </c>
      <c r="C186" s="191" t="s">
        <v>476</v>
      </c>
      <c r="D186" s="244" t="s">
        <v>491</v>
      </c>
      <c r="E186" s="32" t="s">
        <v>481</v>
      </c>
      <c r="F186" s="191" t="s">
        <v>479</v>
      </c>
      <c r="G186" s="253">
        <v>94642825</v>
      </c>
      <c r="H186" s="32" t="s">
        <v>183</v>
      </c>
    </row>
    <row r="187" spans="2:8" s="32" customFormat="1" ht="15">
      <c r="B187" s="191" t="s">
        <v>541</v>
      </c>
      <c r="C187" s="191" t="s">
        <v>476</v>
      </c>
      <c r="D187" s="244" t="s">
        <v>491</v>
      </c>
      <c r="E187" s="32" t="s">
        <v>478</v>
      </c>
      <c r="F187" s="191" t="s">
        <v>479</v>
      </c>
      <c r="G187" s="253">
        <v>2654617</v>
      </c>
      <c r="H187" s="32" t="s">
        <v>480</v>
      </c>
    </row>
    <row r="188" spans="2:8" s="32" customFormat="1" ht="15">
      <c r="B188" s="191" t="s">
        <v>541</v>
      </c>
      <c r="C188" s="191" t="s">
        <v>476</v>
      </c>
      <c r="D188" s="244" t="s">
        <v>491</v>
      </c>
      <c r="E188" s="32" t="s">
        <v>481</v>
      </c>
      <c r="F188" s="191" t="s">
        <v>479</v>
      </c>
      <c r="G188" s="253">
        <v>37584874</v>
      </c>
      <c r="H188" s="32" t="s">
        <v>183</v>
      </c>
    </row>
    <row r="189" spans="2:8" s="32" customFormat="1" ht="15">
      <c r="B189" s="191" t="s">
        <v>542</v>
      </c>
      <c r="C189" s="191" t="s">
        <v>476</v>
      </c>
      <c r="D189" s="244" t="s">
        <v>491</v>
      </c>
      <c r="E189" s="32" t="s">
        <v>478</v>
      </c>
      <c r="F189" s="191" t="s">
        <v>479</v>
      </c>
      <c r="G189" s="253">
        <v>3290724</v>
      </c>
      <c r="H189" s="32" t="s">
        <v>480</v>
      </c>
    </row>
    <row r="190" spans="2:8" s="32" customFormat="1" ht="15">
      <c r="B190" s="191" t="s">
        <v>542</v>
      </c>
      <c r="C190" s="191" t="s">
        <v>476</v>
      </c>
      <c r="D190" s="244" t="s">
        <v>491</v>
      </c>
      <c r="E190" s="32" t="s">
        <v>481</v>
      </c>
      <c r="F190" s="191" t="s">
        <v>479</v>
      </c>
      <c r="G190" s="253">
        <v>55070673</v>
      </c>
      <c r="H190" s="32" t="s">
        <v>183</v>
      </c>
    </row>
    <row r="191" spans="2:8" s="32" customFormat="1" ht="15">
      <c r="B191" s="191" t="s">
        <v>543</v>
      </c>
      <c r="C191" s="191" t="s">
        <v>476</v>
      </c>
      <c r="D191" s="244" t="s">
        <v>523</v>
      </c>
      <c r="E191" s="32" t="s">
        <v>481</v>
      </c>
      <c r="F191" s="191" t="s">
        <v>544</v>
      </c>
      <c r="G191" s="253">
        <v>0</v>
      </c>
      <c r="H191" s="32" t="s">
        <v>183</v>
      </c>
    </row>
    <row r="192" spans="2:8" s="32" customFormat="1" ht="15">
      <c r="B192" s="191" t="s">
        <v>545</v>
      </c>
      <c r="C192" s="191" t="s">
        <v>476</v>
      </c>
      <c r="D192" s="244" t="s">
        <v>523</v>
      </c>
      <c r="E192" s="32" t="s">
        <v>481</v>
      </c>
      <c r="F192" s="191" t="s">
        <v>544</v>
      </c>
      <c r="G192" s="253">
        <v>0</v>
      </c>
      <c r="H192" s="32" t="s">
        <v>183</v>
      </c>
    </row>
    <row r="193" spans="2:8" s="32" customFormat="1" ht="15">
      <c r="B193" s="191" t="s">
        <v>546</v>
      </c>
      <c r="C193" s="191" t="s">
        <v>476</v>
      </c>
      <c r="D193" s="244" t="s">
        <v>523</v>
      </c>
      <c r="E193" s="32" t="s">
        <v>478</v>
      </c>
      <c r="F193" s="191" t="s">
        <v>544</v>
      </c>
      <c r="G193" s="253">
        <v>0</v>
      </c>
      <c r="H193" s="32" t="s">
        <v>480</v>
      </c>
    </row>
    <row r="194" spans="2:8" s="32" customFormat="1" ht="15">
      <c r="B194" s="191" t="s">
        <v>547</v>
      </c>
      <c r="C194" s="191" t="s">
        <v>476</v>
      </c>
      <c r="D194" s="244" t="s">
        <v>523</v>
      </c>
      <c r="E194" s="32" t="s">
        <v>478</v>
      </c>
      <c r="F194" s="191" t="s">
        <v>544</v>
      </c>
      <c r="G194" s="253">
        <v>0</v>
      </c>
      <c r="H194" s="32" t="s">
        <v>480</v>
      </c>
    </row>
    <row r="195" spans="2:8" s="32" customFormat="1" ht="15">
      <c r="B195" s="191" t="s">
        <v>548</v>
      </c>
      <c r="C195" s="191" t="s">
        <v>476</v>
      </c>
      <c r="D195" s="244" t="s">
        <v>523</v>
      </c>
      <c r="E195" s="32" t="s">
        <v>478</v>
      </c>
      <c r="F195" s="191" t="s">
        <v>544</v>
      </c>
      <c r="G195" s="253">
        <v>0</v>
      </c>
      <c r="H195" s="32" t="s">
        <v>480</v>
      </c>
    </row>
    <row r="196" spans="2:8" s="32" customFormat="1" ht="15">
      <c r="B196" s="191" t="s">
        <v>549</v>
      </c>
      <c r="C196" s="191" t="s">
        <v>476</v>
      </c>
      <c r="D196" s="244" t="s">
        <v>523</v>
      </c>
      <c r="E196" s="32" t="s">
        <v>478</v>
      </c>
      <c r="F196" s="191" t="s">
        <v>544</v>
      </c>
      <c r="G196" s="253">
        <v>0</v>
      </c>
      <c r="H196" s="32" t="s">
        <v>480</v>
      </c>
    </row>
    <row r="197" spans="2:8" s="32" customFormat="1" ht="15">
      <c r="B197" s="191" t="s">
        <v>550</v>
      </c>
      <c r="C197" s="191" t="s">
        <v>476</v>
      </c>
      <c r="D197" s="244" t="s">
        <v>523</v>
      </c>
      <c r="E197" s="32" t="s">
        <v>478</v>
      </c>
      <c r="F197" s="191" t="s">
        <v>544</v>
      </c>
      <c r="G197" s="253">
        <v>0</v>
      </c>
      <c r="H197" s="32" t="s">
        <v>480</v>
      </c>
    </row>
    <row r="198" spans="2:8" s="32" customFormat="1" ht="15">
      <c r="B198" s="191" t="s">
        <v>551</v>
      </c>
      <c r="C198" s="191" t="s">
        <v>476</v>
      </c>
      <c r="D198" s="244" t="s">
        <v>523</v>
      </c>
      <c r="E198" s="32" t="s">
        <v>478</v>
      </c>
      <c r="F198" s="191" t="s">
        <v>544</v>
      </c>
      <c r="G198" s="253">
        <v>0</v>
      </c>
      <c r="H198" s="32" t="s">
        <v>480</v>
      </c>
    </row>
    <row r="199" spans="2:8" s="32" customFormat="1" ht="15">
      <c r="B199" s="191" t="s">
        <v>552</v>
      </c>
      <c r="C199" s="191" t="s">
        <v>476</v>
      </c>
      <c r="D199" s="244" t="s">
        <v>523</v>
      </c>
      <c r="E199" s="32" t="s">
        <v>478</v>
      </c>
      <c r="F199" s="191" t="s">
        <v>544</v>
      </c>
      <c r="G199" s="253">
        <v>0</v>
      </c>
      <c r="H199" s="32" t="s">
        <v>480</v>
      </c>
    </row>
    <row r="200" spans="2:8" s="32" customFormat="1" ht="15">
      <c r="B200" s="191" t="s">
        <v>553</v>
      </c>
      <c r="C200" s="191" t="s">
        <v>476</v>
      </c>
      <c r="D200" s="244" t="s">
        <v>523</v>
      </c>
      <c r="E200" s="32" t="s">
        <v>478</v>
      </c>
      <c r="F200" s="191" t="s">
        <v>544</v>
      </c>
      <c r="G200" s="253">
        <v>0</v>
      </c>
      <c r="H200" s="32" t="s">
        <v>480</v>
      </c>
    </row>
    <row r="201" spans="2:8" s="32" customFormat="1" ht="15">
      <c r="B201" s="191" t="s">
        <v>554</v>
      </c>
      <c r="C201" s="191" t="s">
        <v>476</v>
      </c>
      <c r="D201" s="244" t="s">
        <v>523</v>
      </c>
      <c r="E201" s="32" t="s">
        <v>478</v>
      </c>
      <c r="F201" s="191" t="s">
        <v>544</v>
      </c>
      <c r="G201" s="253">
        <v>0</v>
      </c>
      <c r="H201" s="32" t="s">
        <v>480</v>
      </c>
    </row>
    <row r="202" spans="2:8" s="32" customFormat="1" ht="15">
      <c r="B202" s="191" t="s">
        <v>555</v>
      </c>
      <c r="C202" s="191" t="s">
        <v>476</v>
      </c>
      <c r="D202" s="244" t="s">
        <v>523</v>
      </c>
      <c r="E202" s="32" t="s">
        <v>478</v>
      </c>
      <c r="F202" s="191" t="s">
        <v>544</v>
      </c>
      <c r="G202" s="253">
        <v>0</v>
      </c>
      <c r="H202" s="32" t="s">
        <v>480</v>
      </c>
    </row>
    <row r="203" spans="2:8" s="32" customFormat="1" ht="15">
      <c r="B203" s="191" t="s">
        <v>556</v>
      </c>
      <c r="C203" s="191" t="s">
        <v>476</v>
      </c>
      <c r="D203" s="244" t="s">
        <v>530</v>
      </c>
      <c r="E203" s="32" t="s">
        <v>481</v>
      </c>
      <c r="F203" s="191" t="s">
        <v>544</v>
      </c>
      <c r="G203" s="253">
        <v>0</v>
      </c>
      <c r="H203" s="32" t="s">
        <v>183</v>
      </c>
    </row>
    <row r="204" spans="2:8" s="32" customFormat="1" ht="15">
      <c r="B204" s="191" t="s">
        <v>557</v>
      </c>
      <c r="C204" s="191" t="s">
        <v>476</v>
      </c>
      <c r="D204" s="244" t="s">
        <v>530</v>
      </c>
      <c r="E204" s="32" t="s">
        <v>478</v>
      </c>
      <c r="F204" s="191" t="s">
        <v>544</v>
      </c>
      <c r="G204" s="253">
        <v>0</v>
      </c>
      <c r="H204" s="32" t="s">
        <v>480</v>
      </c>
    </row>
    <row r="205" spans="2:8" s="32" customFormat="1" ht="45">
      <c r="B205" s="191" t="s">
        <v>558</v>
      </c>
      <c r="C205" s="191" t="s">
        <v>476</v>
      </c>
      <c r="D205" s="244" t="s">
        <v>559</v>
      </c>
      <c r="E205" s="32" t="s">
        <v>478</v>
      </c>
      <c r="F205" s="191" t="s">
        <v>544</v>
      </c>
      <c r="G205" s="253">
        <v>0</v>
      </c>
      <c r="H205" s="32" t="s">
        <v>480</v>
      </c>
    </row>
    <row r="206" spans="2:8" s="32" customFormat="1" ht="15">
      <c r="B206" s="191" t="s">
        <v>560</v>
      </c>
      <c r="C206" s="191" t="s">
        <v>476</v>
      </c>
      <c r="D206" s="244" t="s">
        <v>530</v>
      </c>
      <c r="E206" s="32" t="s">
        <v>478</v>
      </c>
      <c r="F206" s="191" t="s">
        <v>544</v>
      </c>
      <c r="G206" s="253">
        <v>0</v>
      </c>
      <c r="H206" s="32" t="s">
        <v>480</v>
      </c>
    </row>
    <row r="207" spans="2:8" s="32" customFormat="1" ht="45">
      <c r="B207" s="191" t="s">
        <v>561</v>
      </c>
      <c r="C207" s="191" t="s">
        <v>476</v>
      </c>
      <c r="D207" s="244" t="s">
        <v>559</v>
      </c>
      <c r="E207" s="32" t="s">
        <v>478</v>
      </c>
      <c r="F207" s="191" t="s">
        <v>544</v>
      </c>
      <c r="G207" s="253">
        <v>0</v>
      </c>
      <c r="H207" s="32" t="s">
        <v>480</v>
      </c>
    </row>
    <row r="208" spans="2:8" s="32" customFormat="1" ht="15">
      <c r="B208" s="191" t="s">
        <v>562</v>
      </c>
      <c r="C208" s="191" t="s">
        <v>476</v>
      </c>
      <c r="D208" s="244" t="s">
        <v>530</v>
      </c>
      <c r="E208" s="32" t="s">
        <v>478</v>
      </c>
      <c r="F208" s="191" t="s">
        <v>544</v>
      </c>
      <c r="G208" s="253">
        <v>0</v>
      </c>
      <c r="H208" s="32" t="s">
        <v>480</v>
      </c>
    </row>
    <row r="209" spans="2:8" s="32" customFormat="1" ht="15">
      <c r="B209" s="191" t="s">
        <v>563</v>
      </c>
      <c r="C209" s="191" t="s">
        <v>476</v>
      </c>
      <c r="D209" s="244" t="s">
        <v>530</v>
      </c>
      <c r="E209" s="32" t="s">
        <v>478</v>
      </c>
      <c r="F209" s="191" t="s">
        <v>544</v>
      </c>
      <c r="G209" s="253">
        <v>0</v>
      </c>
      <c r="H209" s="32" t="s">
        <v>480</v>
      </c>
    </row>
    <row r="210" spans="2:8" s="32" customFormat="1" ht="15">
      <c r="B210" s="191" t="s">
        <v>564</v>
      </c>
      <c r="C210" s="191" t="s">
        <v>476</v>
      </c>
      <c r="D210" s="244" t="s">
        <v>530</v>
      </c>
      <c r="E210" s="32" t="s">
        <v>478</v>
      </c>
      <c r="F210" s="191" t="s">
        <v>544</v>
      </c>
      <c r="G210" s="253">
        <v>0</v>
      </c>
      <c r="H210" s="32" t="s">
        <v>480</v>
      </c>
    </row>
    <row r="211" spans="2:8" s="32" customFormat="1" ht="15">
      <c r="B211" s="191" t="s">
        <v>565</v>
      </c>
      <c r="C211" s="191" t="s">
        <v>476</v>
      </c>
      <c r="D211" s="244" t="s">
        <v>530</v>
      </c>
      <c r="E211" s="32" t="s">
        <v>478</v>
      </c>
      <c r="F211" s="191" t="s">
        <v>544</v>
      </c>
      <c r="G211" s="253">
        <v>0</v>
      </c>
      <c r="H211" s="32" t="s">
        <v>480</v>
      </c>
    </row>
    <row r="212" spans="2:8" s="32" customFormat="1" ht="15">
      <c r="B212" s="191" t="s">
        <v>566</v>
      </c>
      <c r="C212" s="191" t="s">
        <v>476</v>
      </c>
      <c r="D212" s="244" t="s">
        <v>530</v>
      </c>
      <c r="E212" s="32" t="s">
        <v>478</v>
      </c>
      <c r="F212" s="191" t="s">
        <v>544</v>
      </c>
      <c r="G212" s="253">
        <v>0</v>
      </c>
      <c r="H212" s="32" t="s">
        <v>480</v>
      </c>
    </row>
    <row r="213" spans="2:8" s="32" customFormat="1" ht="15">
      <c r="B213" s="191" t="s">
        <v>567</v>
      </c>
      <c r="C213" s="191" t="s">
        <v>476</v>
      </c>
      <c r="D213" s="244" t="s">
        <v>530</v>
      </c>
      <c r="E213" s="32" t="s">
        <v>478</v>
      </c>
      <c r="F213" s="191" t="s">
        <v>544</v>
      </c>
      <c r="G213" s="253">
        <v>0</v>
      </c>
      <c r="H213" s="32" t="s">
        <v>480</v>
      </c>
    </row>
    <row r="214" spans="2:8" s="32" customFormat="1" ht="15">
      <c r="B214" s="191" t="s">
        <v>568</v>
      </c>
      <c r="C214" s="191" t="s">
        <v>476</v>
      </c>
      <c r="D214" s="244" t="s">
        <v>530</v>
      </c>
      <c r="E214" s="32" t="s">
        <v>478</v>
      </c>
      <c r="F214" s="191" t="s">
        <v>544</v>
      </c>
      <c r="G214" s="253">
        <v>0</v>
      </c>
      <c r="H214" s="32" t="s">
        <v>480</v>
      </c>
    </row>
    <row r="215" spans="2:8" s="32" customFormat="1" ht="15">
      <c r="B215" s="191" t="s">
        <v>569</v>
      </c>
      <c r="C215" s="191" t="s">
        <v>476</v>
      </c>
      <c r="D215" s="244" t="s">
        <v>534</v>
      </c>
      <c r="E215" s="32" t="s">
        <v>478</v>
      </c>
      <c r="F215" s="191" t="s">
        <v>544</v>
      </c>
      <c r="G215" s="253">
        <v>0</v>
      </c>
      <c r="H215" s="32" t="s">
        <v>480</v>
      </c>
    </row>
    <row r="216" spans="2:8" s="32" customFormat="1" ht="15">
      <c r="B216" s="191" t="s">
        <v>570</v>
      </c>
      <c r="C216" s="191" t="s">
        <v>476</v>
      </c>
      <c r="D216" s="244" t="s">
        <v>534</v>
      </c>
      <c r="E216" s="32" t="s">
        <v>478</v>
      </c>
      <c r="F216" s="191" t="s">
        <v>544</v>
      </c>
      <c r="G216" s="253">
        <v>0</v>
      </c>
      <c r="H216" s="32" t="s">
        <v>480</v>
      </c>
    </row>
    <row r="217" spans="2:8" s="32" customFormat="1" ht="15">
      <c r="B217" s="191" t="s">
        <v>571</v>
      </c>
      <c r="C217" s="191" t="s">
        <v>476</v>
      </c>
      <c r="D217" s="244" t="s">
        <v>534</v>
      </c>
      <c r="E217" s="32" t="s">
        <v>478</v>
      </c>
      <c r="F217" s="191" t="s">
        <v>544</v>
      </c>
      <c r="G217" s="253">
        <v>0</v>
      </c>
      <c r="H217" s="32" t="s">
        <v>480</v>
      </c>
    </row>
    <row r="218" spans="2:8" s="32" customFormat="1" ht="45">
      <c r="B218" s="191" t="s">
        <v>572</v>
      </c>
      <c r="C218" s="191" t="s">
        <v>476</v>
      </c>
      <c r="D218" s="244" t="s">
        <v>573</v>
      </c>
      <c r="E218" s="32" t="s">
        <v>478</v>
      </c>
      <c r="F218" s="191" t="s">
        <v>544</v>
      </c>
      <c r="G218" s="253">
        <v>0</v>
      </c>
      <c r="H218" s="32" t="s">
        <v>480</v>
      </c>
    </row>
    <row r="219" spans="2:8" s="32" customFormat="1" ht="15">
      <c r="B219" s="191" t="s">
        <v>574</v>
      </c>
      <c r="C219" s="191" t="s">
        <v>476</v>
      </c>
      <c r="D219" s="244" t="s">
        <v>534</v>
      </c>
      <c r="E219" s="32" t="s">
        <v>478</v>
      </c>
      <c r="F219" s="191" t="s">
        <v>544</v>
      </c>
      <c r="G219" s="253">
        <v>0</v>
      </c>
      <c r="H219" s="32" t="s">
        <v>480</v>
      </c>
    </row>
    <row r="220" spans="2:8" s="32" customFormat="1" ht="15">
      <c r="B220" s="191" t="s">
        <v>575</v>
      </c>
      <c r="C220" s="191" t="s">
        <v>476</v>
      </c>
      <c r="D220" s="244" t="s">
        <v>537</v>
      </c>
      <c r="E220" s="32" t="s">
        <v>478</v>
      </c>
      <c r="F220" s="191" t="s">
        <v>544</v>
      </c>
      <c r="G220" s="253">
        <v>0</v>
      </c>
      <c r="H220" s="32" t="s">
        <v>480</v>
      </c>
    </row>
    <row r="221" spans="2:8" s="32" customFormat="1" ht="15">
      <c r="B221" s="191" t="s">
        <v>576</v>
      </c>
      <c r="C221" s="191" t="s">
        <v>476</v>
      </c>
      <c r="D221" s="244" t="s">
        <v>491</v>
      </c>
      <c r="E221" s="32" t="s">
        <v>478</v>
      </c>
      <c r="F221" s="191" t="s">
        <v>544</v>
      </c>
      <c r="G221" s="253">
        <v>0</v>
      </c>
      <c r="H221" s="32" t="s">
        <v>480</v>
      </c>
    </row>
    <row r="222" spans="2:8" s="32" customFormat="1" ht="15">
      <c r="B222" s="191" t="s">
        <v>577</v>
      </c>
      <c r="C222" s="191" t="s">
        <v>476</v>
      </c>
      <c r="D222" s="244" t="s">
        <v>491</v>
      </c>
      <c r="E222" s="32" t="s">
        <v>478</v>
      </c>
      <c r="F222" s="191" t="s">
        <v>544</v>
      </c>
      <c r="G222" s="253">
        <v>0</v>
      </c>
      <c r="H222" s="32" t="s">
        <v>480</v>
      </c>
    </row>
    <row r="223" spans="2:8" s="32" customFormat="1" ht="15">
      <c r="B223" s="191" t="s">
        <v>578</v>
      </c>
      <c r="C223" s="191" t="s">
        <v>476</v>
      </c>
      <c r="D223" s="244" t="s">
        <v>491</v>
      </c>
      <c r="E223" s="32" t="s">
        <v>478</v>
      </c>
      <c r="F223" s="191" t="s">
        <v>544</v>
      </c>
      <c r="G223" s="253">
        <v>0</v>
      </c>
      <c r="H223" s="32" t="s">
        <v>480</v>
      </c>
    </row>
    <row r="224" spans="2:8" s="32" customFormat="1" ht="15">
      <c r="B224" s="191" t="s">
        <v>579</v>
      </c>
      <c r="C224" s="191" t="s">
        <v>476</v>
      </c>
      <c r="D224" s="244" t="s">
        <v>491</v>
      </c>
      <c r="E224" s="32" t="s">
        <v>478</v>
      </c>
      <c r="F224" s="191" t="s">
        <v>544</v>
      </c>
      <c r="G224" s="253">
        <v>0</v>
      </c>
      <c r="H224" s="32" t="s">
        <v>480</v>
      </c>
    </row>
    <row r="225" spans="2:10" s="32" customFormat="1" ht="45">
      <c r="B225" s="191" t="s">
        <v>580</v>
      </c>
      <c r="C225" s="191" t="s">
        <v>476</v>
      </c>
      <c r="D225" s="244" t="s">
        <v>581</v>
      </c>
      <c r="E225" s="32" t="s">
        <v>478</v>
      </c>
      <c r="F225" s="191" t="s">
        <v>544</v>
      </c>
      <c r="G225" s="253">
        <v>0</v>
      </c>
      <c r="H225" s="32" t="s">
        <v>480</v>
      </c>
    </row>
    <row r="226" spans="2:10" s="32" customFormat="1" ht="15.6" thickBot="1">
      <c r="B226" s="93"/>
      <c r="C226" s="66"/>
      <c r="D226" s="67"/>
      <c r="E226" s="66"/>
      <c r="F226" s="77"/>
      <c r="G226" s="77"/>
      <c r="H226" s="77"/>
      <c r="I226" s="77"/>
      <c r="J226" s="77"/>
    </row>
    <row r="227" spans="2:10" s="32" customFormat="1" ht="15">
      <c r="B227" s="237"/>
      <c r="C227" s="237"/>
      <c r="D227" s="237"/>
      <c r="E227" s="237"/>
      <c r="F227" s="199"/>
      <c r="G227" s="199"/>
      <c r="H227" s="199"/>
      <c r="I227" s="199"/>
      <c r="J227" s="199"/>
    </row>
    <row r="228" spans="2:10" s="32" customFormat="1" ht="15.6" thickBot="1">
      <c r="B228" s="313" t="s">
        <v>33</v>
      </c>
      <c r="C228" s="314"/>
      <c r="D228" s="314"/>
      <c r="E228" s="314"/>
      <c r="F228" s="314"/>
      <c r="G228" s="314"/>
      <c r="H228" s="314"/>
      <c r="I228" s="314"/>
      <c r="J228" s="314"/>
    </row>
    <row r="229" spans="2:10" s="32" customFormat="1" ht="15">
      <c r="B229" s="315" t="s">
        <v>34</v>
      </c>
      <c r="C229" s="316"/>
      <c r="D229" s="316"/>
      <c r="E229" s="316"/>
      <c r="F229" s="316"/>
      <c r="G229" s="316"/>
      <c r="H229" s="316"/>
      <c r="I229" s="316"/>
      <c r="J229" s="316"/>
    </row>
    <row r="230" spans="2:10" s="32" customFormat="1" ht="15.6" thickBot="1">
      <c r="B230" s="237"/>
      <c r="C230" s="237"/>
      <c r="D230" s="237"/>
      <c r="E230" s="237"/>
      <c r="F230" s="199"/>
      <c r="G230" s="199"/>
      <c r="H230" s="199"/>
      <c r="I230" s="199"/>
      <c r="J230" s="199"/>
    </row>
    <row r="231" spans="2:10" s="32" customFormat="1" ht="15">
      <c r="B231" s="308" t="s">
        <v>35</v>
      </c>
      <c r="C231" s="308"/>
      <c r="D231" s="308"/>
      <c r="E231" s="308"/>
      <c r="F231" s="308"/>
      <c r="G231" s="308"/>
      <c r="H231" s="308"/>
      <c r="I231" s="308"/>
      <c r="J231" s="308"/>
    </row>
    <row r="232" spans="2:10" s="32" customFormat="1" ht="15">
      <c r="B232" s="292" t="s">
        <v>36</v>
      </c>
      <c r="C232" s="292"/>
      <c r="D232" s="292"/>
      <c r="E232" s="292"/>
      <c r="F232" s="292"/>
      <c r="G232" s="292"/>
      <c r="H232" s="292"/>
      <c r="I232" s="292"/>
      <c r="J232" s="292"/>
    </row>
    <row r="233" spans="2:10" s="32" customFormat="1" ht="15">
      <c r="B233" s="301" t="s">
        <v>38</v>
      </c>
      <c r="C233" s="301"/>
      <c r="D233" s="301"/>
      <c r="E233" s="301"/>
      <c r="F233" s="301"/>
      <c r="G233" s="301"/>
      <c r="H233" s="301"/>
      <c r="I233" s="301"/>
      <c r="J233" s="301"/>
    </row>
    <row r="234" spans="2:10" s="32" customFormat="1" ht="15">
      <c r="B234" s="318"/>
      <c r="C234" s="318"/>
      <c r="D234" s="318"/>
      <c r="E234" s="318"/>
      <c r="F234" s="318"/>
      <c r="G234" s="318"/>
      <c r="H234" s="318"/>
      <c r="I234" s="318"/>
      <c r="J234" s="318"/>
    </row>
    <row r="235" spans="2:10" s="32" customFormat="1" ht="15">
      <c r="B235" s="199"/>
      <c r="C235" s="199"/>
      <c r="D235" s="199"/>
      <c r="E235" s="199"/>
      <c r="F235" s="199"/>
      <c r="G235" s="199"/>
      <c r="H235" s="199"/>
      <c r="I235" s="199"/>
      <c r="J235" s="199"/>
    </row>
    <row r="236" spans="2:10" s="32" customFormat="1" ht="15">
      <c r="B236" s="199"/>
      <c r="C236" s="199"/>
      <c r="D236" s="199"/>
      <c r="E236" s="199"/>
      <c r="F236" s="199"/>
      <c r="G236" s="199"/>
      <c r="H236" s="199"/>
      <c r="I236" s="199"/>
      <c r="J236" s="199"/>
    </row>
    <row r="237" spans="2:10" ht="15">
      <c r="B237" s="199"/>
      <c r="C237" s="199"/>
      <c r="D237" s="199"/>
      <c r="E237" s="199"/>
      <c r="F237" s="199"/>
      <c r="G237" s="199"/>
      <c r="H237" s="199"/>
      <c r="I237" s="199"/>
      <c r="J237" s="199"/>
    </row>
    <row r="238" spans="2:10" s="32" customFormat="1" ht="15">
      <c r="B238" s="199"/>
      <c r="C238" s="199"/>
      <c r="D238" s="199"/>
      <c r="E238" s="199"/>
      <c r="F238" s="199"/>
      <c r="G238" s="199"/>
      <c r="H238" s="199"/>
      <c r="I238" s="199"/>
      <c r="J238" s="199"/>
    </row>
    <row r="239" spans="2:10" s="32" customFormat="1" ht="15">
      <c r="B239" s="199"/>
      <c r="C239" s="199"/>
      <c r="D239" s="199"/>
      <c r="E239" s="199"/>
    </row>
    <row r="240" spans="2:10" ht="15">
      <c r="B240" s="199"/>
      <c r="C240" s="199"/>
      <c r="D240" s="199"/>
      <c r="E240" s="199"/>
      <c r="F240" s="199"/>
      <c r="G240" s="199"/>
      <c r="H240" s="199"/>
      <c r="I240" s="199"/>
      <c r="J240" s="199"/>
    </row>
    <row r="241" spans="2:10" ht="15">
      <c r="B241" s="199"/>
      <c r="C241" s="199"/>
      <c r="D241" s="199"/>
      <c r="E241" s="199"/>
      <c r="F241" s="199"/>
      <c r="G241" s="199"/>
      <c r="H241" s="199"/>
      <c r="I241" s="199"/>
      <c r="J241" s="199"/>
    </row>
    <row r="242" spans="2:10" ht="16.5" customHeight="1">
      <c r="B242" s="199"/>
      <c r="C242" s="199"/>
      <c r="D242" s="199"/>
      <c r="E242" s="199"/>
      <c r="F242" s="199"/>
      <c r="G242" s="199"/>
      <c r="H242" s="199"/>
      <c r="I242" s="199"/>
      <c r="J242" s="199"/>
    </row>
    <row r="243" spans="2:10" ht="15">
      <c r="B243" s="199"/>
      <c r="C243" s="199"/>
      <c r="D243" s="199"/>
      <c r="E243" s="199"/>
      <c r="F243" s="199"/>
      <c r="G243" s="199"/>
      <c r="H243" s="199"/>
      <c r="I243" s="199"/>
      <c r="J243" s="199"/>
    </row>
    <row r="244" spans="2:10" ht="15">
      <c r="B244" s="199"/>
      <c r="C244" s="199"/>
      <c r="D244" s="199"/>
      <c r="E244" s="199"/>
      <c r="F244" s="199"/>
      <c r="G244" s="199"/>
      <c r="H244" s="199"/>
      <c r="I244" s="199"/>
      <c r="J244" s="199"/>
    </row>
    <row r="245" spans="2:10" ht="15">
      <c r="B245" s="199"/>
      <c r="C245" s="199"/>
      <c r="D245" s="199"/>
      <c r="E245" s="199"/>
      <c r="F245" s="199"/>
      <c r="G245" s="199"/>
      <c r="H245" s="199"/>
      <c r="I245" s="199"/>
      <c r="J245" s="199"/>
    </row>
    <row r="246" spans="2:10" ht="15">
      <c r="B246" s="199"/>
      <c r="C246" s="199"/>
      <c r="D246" s="199"/>
      <c r="E246" s="199"/>
      <c r="F246" s="199"/>
      <c r="G246" s="199"/>
      <c r="H246" s="199"/>
      <c r="I246" s="199"/>
      <c r="J246" s="199"/>
    </row>
    <row r="247" spans="2:10" ht="15">
      <c r="B247" s="199"/>
      <c r="C247" s="199"/>
      <c r="D247" s="199"/>
      <c r="E247" s="199"/>
      <c r="F247" s="199"/>
      <c r="G247" s="199"/>
      <c r="H247" s="199"/>
      <c r="I247" s="199"/>
      <c r="J247" s="199"/>
    </row>
    <row r="248" spans="2:10" ht="15">
      <c r="B248" s="199"/>
      <c r="C248" s="199"/>
      <c r="D248" s="199"/>
      <c r="E248" s="199"/>
      <c r="F248" s="199"/>
      <c r="G248" s="199"/>
      <c r="H248" s="199"/>
      <c r="I248" s="199"/>
      <c r="J248" s="199"/>
    </row>
    <row r="249" spans="2:10" s="32" customFormat="1" ht="15">
      <c r="B249" s="199"/>
      <c r="C249" s="199"/>
      <c r="D249" s="199"/>
      <c r="E249" s="199"/>
      <c r="F249" s="199"/>
      <c r="G249" s="199"/>
      <c r="H249" s="199"/>
      <c r="I249" s="199"/>
      <c r="J249" s="199"/>
    </row>
    <row r="250" spans="2:10" ht="15">
      <c r="B250" s="199"/>
      <c r="C250" s="199"/>
      <c r="D250" s="199"/>
      <c r="E250" s="199"/>
      <c r="F250" s="199"/>
      <c r="G250" s="199"/>
      <c r="H250" s="199"/>
      <c r="I250" s="199"/>
      <c r="J250" s="199"/>
    </row>
    <row r="251" spans="2:10" ht="15">
      <c r="B251" s="199"/>
      <c r="C251" s="199"/>
      <c r="D251" s="199"/>
      <c r="E251" s="199"/>
      <c r="F251" s="199"/>
      <c r="G251" s="199"/>
      <c r="H251" s="199"/>
      <c r="I251" s="199"/>
      <c r="J251" s="199"/>
    </row>
    <row r="252" spans="2:10" ht="15">
      <c r="B252" s="199"/>
      <c r="C252" s="199"/>
      <c r="D252" s="199"/>
      <c r="E252" s="199"/>
      <c r="F252" s="199"/>
      <c r="G252" s="199"/>
      <c r="H252" s="199"/>
      <c r="I252" s="199"/>
      <c r="J252" s="199"/>
    </row>
    <row r="253" spans="2:10" ht="15">
      <c r="B253" s="199"/>
      <c r="C253" s="199"/>
      <c r="D253" s="199"/>
      <c r="E253" s="199"/>
      <c r="F253" s="199"/>
      <c r="G253" s="199"/>
      <c r="H253" s="199"/>
      <c r="I253" s="199"/>
      <c r="J253" s="199"/>
    </row>
    <row r="254" spans="2:10" ht="15">
      <c r="B254" s="199"/>
      <c r="C254" s="199"/>
      <c r="D254" s="199"/>
      <c r="E254" s="199"/>
      <c r="F254" s="199"/>
      <c r="G254" s="199"/>
      <c r="H254" s="199"/>
      <c r="I254" s="199"/>
      <c r="J254" s="199"/>
    </row>
    <row r="255" spans="2:10" ht="15">
      <c r="B255" s="199"/>
      <c r="C255" s="199"/>
      <c r="D255" s="199"/>
      <c r="E255" s="199"/>
      <c r="F255" s="199"/>
      <c r="G255" s="199"/>
      <c r="H255" s="199"/>
      <c r="I255" s="199"/>
      <c r="J255" s="199"/>
    </row>
    <row r="256" spans="2:10" ht="15">
      <c r="B256" s="199"/>
      <c r="C256" s="199"/>
      <c r="D256" s="199"/>
      <c r="E256" s="199"/>
      <c r="F256" s="199"/>
      <c r="G256" s="199"/>
      <c r="H256" s="199"/>
      <c r="I256" s="199"/>
      <c r="J256" s="199"/>
    </row>
    <row r="257" spans="2:10" ht="15" customHeight="1">
      <c r="B257" s="199"/>
      <c r="C257" s="199"/>
      <c r="D257" s="199"/>
      <c r="E257" s="199"/>
      <c r="F257" s="199"/>
      <c r="G257" s="199"/>
      <c r="H257" s="199"/>
      <c r="I257" s="199"/>
      <c r="J257" s="199"/>
    </row>
    <row r="258" spans="2:10" ht="15" customHeight="1">
      <c r="B258" s="199"/>
      <c r="C258" s="199"/>
      <c r="D258" s="199"/>
      <c r="E258" s="199"/>
      <c r="F258" s="199"/>
      <c r="G258" s="199"/>
      <c r="H258" s="199"/>
      <c r="I258" s="199"/>
      <c r="J258" s="199"/>
    </row>
    <row r="259" spans="2:10" ht="15">
      <c r="B259" s="199"/>
      <c r="C259" s="199"/>
      <c r="D259" s="199"/>
      <c r="E259" s="199"/>
      <c r="F259" s="199"/>
      <c r="G259" s="199"/>
      <c r="H259" s="199"/>
      <c r="I259" s="199"/>
      <c r="J259" s="199"/>
    </row>
    <row r="260" spans="2:10" ht="15">
      <c r="B260" s="199"/>
      <c r="C260" s="199"/>
      <c r="D260" s="199"/>
      <c r="E260" s="199"/>
      <c r="F260" s="199"/>
      <c r="G260" s="199"/>
      <c r="H260" s="199"/>
      <c r="I260" s="199"/>
      <c r="J260" s="199"/>
    </row>
    <row r="261" spans="2:10" ht="18.75" customHeight="1">
      <c r="B261" s="199"/>
      <c r="C261" s="199"/>
      <c r="D261" s="199"/>
      <c r="E261" s="199"/>
      <c r="F261" s="199"/>
      <c r="G261" s="199"/>
      <c r="H261" s="199"/>
      <c r="I261" s="199"/>
      <c r="J261" s="199"/>
    </row>
    <row r="262" spans="2:10" ht="15">
      <c r="B262" s="199"/>
      <c r="C262" s="199"/>
      <c r="D262" s="199"/>
      <c r="E262" s="199"/>
      <c r="F262" s="199"/>
      <c r="G262" s="199"/>
      <c r="H262" s="199"/>
      <c r="I262" s="199"/>
      <c r="J262" s="199"/>
    </row>
    <row r="263" spans="2:10" ht="15">
      <c r="B263" s="199"/>
      <c r="C263" s="199"/>
      <c r="D263" s="199"/>
      <c r="E263" s="199"/>
      <c r="F263" s="199"/>
      <c r="G263" s="199"/>
      <c r="H263" s="199"/>
      <c r="I263" s="199"/>
      <c r="J263" s="199"/>
    </row>
    <row r="264" spans="2:10" ht="15">
      <c r="B264" s="199"/>
      <c r="C264" s="199"/>
      <c r="D264" s="199"/>
      <c r="E264" s="199"/>
      <c r="F264" s="199"/>
      <c r="G264" s="199"/>
      <c r="H264" s="199"/>
      <c r="I264" s="199"/>
      <c r="J264" s="199"/>
    </row>
    <row r="265" spans="2:10" ht="15">
      <c r="B265" s="199"/>
      <c r="C265" s="199"/>
      <c r="D265" s="199"/>
      <c r="E265" s="199"/>
      <c r="F265" s="199"/>
      <c r="G265" s="199"/>
      <c r="H265" s="199"/>
      <c r="I265" s="199"/>
      <c r="J265" s="199"/>
    </row>
    <row r="266" spans="2:10" ht="15">
      <c r="B266" s="199"/>
      <c r="C266" s="199"/>
      <c r="D266" s="199"/>
      <c r="E266" s="199"/>
      <c r="F266" s="199"/>
      <c r="G266" s="199"/>
      <c r="H266" s="199"/>
      <c r="I266" s="199"/>
      <c r="J266" s="199"/>
    </row>
    <row r="267" spans="2:10" ht="15">
      <c r="B267" s="199"/>
      <c r="C267" s="199"/>
      <c r="D267" s="199"/>
      <c r="E267" s="199"/>
      <c r="F267" s="199"/>
      <c r="G267" s="199"/>
      <c r="H267" s="199"/>
      <c r="I267" s="199"/>
      <c r="J267" s="199"/>
    </row>
    <row r="268" spans="2:10" ht="15">
      <c r="B268" s="199"/>
      <c r="C268" s="199"/>
      <c r="D268" s="199"/>
      <c r="E268" s="199"/>
      <c r="F268" s="199"/>
      <c r="G268" s="199"/>
      <c r="H268" s="199"/>
      <c r="I268" s="199"/>
      <c r="J268" s="199"/>
    </row>
    <row r="269" spans="2:10" ht="15">
      <c r="B269" s="199"/>
      <c r="C269" s="199"/>
      <c r="D269" s="199"/>
      <c r="E269" s="199"/>
      <c r="F269" s="199"/>
      <c r="G269" s="199"/>
      <c r="H269" s="199"/>
      <c r="I269" s="199"/>
      <c r="J269" s="199"/>
    </row>
    <row r="270" spans="2:10" ht="15">
      <c r="B270" s="199"/>
      <c r="C270" s="199"/>
      <c r="D270" s="199"/>
      <c r="E270" s="199"/>
      <c r="F270" s="199"/>
      <c r="G270" s="199"/>
      <c r="H270" s="199"/>
      <c r="I270" s="199"/>
      <c r="J270" s="199"/>
    </row>
    <row r="271" spans="2:10" ht="15">
      <c r="B271" s="199"/>
      <c r="C271" s="199"/>
      <c r="D271" s="199"/>
      <c r="E271" s="199"/>
      <c r="F271" s="199"/>
      <c r="G271" s="199"/>
      <c r="H271" s="199"/>
      <c r="I271" s="199"/>
      <c r="J271" s="199"/>
    </row>
    <row r="272" spans="2:10" ht="15">
      <c r="B272" s="199"/>
      <c r="C272" s="199"/>
      <c r="D272" s="199"/>
      <c r="E272" s="199"/>
      <c r="F272" s="199"/>
      <c r="G272" s="199"/>
      <c r="H272" s="199"/>
      <c r="I272" s="199"/>
      <c r="J272" s="199"/>
    </row>
    <row r="273" ht="15"/>
    <row r="274" ht="15"/>
    <row r="275" ht="15"/>
    <row r="276" ht="15"/>
    <row r="277" ht="15"/>
    <row r="278" ht="15"/>
    <row r="279" ht="15"/>
    <row r="280" ht="15"/>
    <row r="281" ht="15"/>
    <row r="282" ht="15"/>
  </sheetData>
  <protectedRanges>
    <protectedRange algorithmName="SHA-512" hashValue="19r0bVvPR7yZA0UiYij7Tv1CBk3noIABvFePbLhCJ4nk3L6A+Fy+RdPPS3STf+a52x4pG2PQK4FAkXK9epnlIA==" saltValue="gQC4yrLvnbJqxYZ0KSEoZA==" spinCount="100000" sqref="B32" name="Government revenues_1"/>
    <protectedRange algorithmName="SHA-512" hashValue="19r0bVvPR7yZA0UiYij7Tv1CBk3noIABvFePbLhCJ4nk3L6A+Fy+RdPPS3STf+a52x4pG2PQK4FAkXK9epnlIA==" saltValue="gQC4yrLvnbJqxYZ0KSEoZA==" spinCount="100000" sqref="B33" name="Government revenues_1_1"/>
    <protectedRange algorithmName="SHA-512" hashValue="19r0bVvPR7yZA0UiYij7Tv1CBk3noIABvFePbLhCJ4nk3L6A+Fy+RdPPS3STf+a52x4pG2PQK4FAkXK9epnlIA==" saltValue="gQC4yrLvnbJqxYZ0KSEoZA==" spinCount="100000" sqref="B34" name="Government revenues_1_2"/>
    <protectedRange algorithmName="SHA-512" hashValue="19r0bVvPR7yZA0UiYij7Tv1CBk3noIABvFePbLhCJ4nk3L6A+Fy+RdPPS3STf+a52x4pG2PQK4FAkXK9epnlIA==" saltValue="gQC4yrLvnbJqxYZ0KSEoZA==" spinCount="100000" sqref="B35" name="Government revenues_1_3"/>
    <protectedRange algorithmName="SHA-512" hashValue="19r0bVvPR7yZA0UiYij7Tv1CBk3noIABvFePbLhCJ4nk3L6A+Fy+RdPPS3STf+a52x4pG2PQK4FAkXK9epnlIA==" saltValue="gQC4yrLvnbJqxYZ0KSEoZA==" spinCount="100000" sqref="B36" name="Government revenues_1_4"/>
    <protectedRange algorithmName="SHA-512" hashValue="19r0bVvPR7yZA0UiYij7Tv1CBk3noIABvFePbLhCJ4nk3L6A+Fy+RdPPS3STf+a52x4pG2PQK4FAkXK9epnlIA==" saltValue="gQC4yrLvnbJqxYZ0KSEoZA==" spinCount="100000" sqref="B37" name="Government revenues_1_5"/>
    <protectedRange algorithmName="SHA-512" hashValue="19r0bVvPR7yZA0UiYij7Tv1CBk3noIABvFePbLhCJ4nk3L6A+Fy+RdPPS3STf+a52x4pG2PQK4FAkXK9epnlIA==" saltValue="gQC4yrLvnbJqxYZ0KSEoZA==" spinCount="100000" sqref="B38" name="Government revenues_1_6"/>
    <protectedRange algorithmName="SHA-512" hashValue="19r0bVvPR7yZA0UiYij7Tv1CBk3noIABvFePbLhCJ4nk3L6A+Fy+RdPPS3STf+a52x4pG2PQK4FAkXK9epnlIA==" saltValue="gQC4yrLvnbJqxYZ0KSEoZA==" spinCount="100000" sqref="B39" name="Government revenues_1_7"/>
    <protectedRange algorithmName="SHA-512" hashValue="19r0bVvPR7yZA0UiYij7Tv1CBk3noIABvFePbLhCJ4nk3L6A+Fy+RdPPS3STf+a52x4pG2PQK4FAkXK9epnlIA==" saltValue="gQC4yrLvnbJqxYZ0KSEoZA==" spinCount="100000" sqref="B40" name="Government revenues_1_8"/>
    <protectedRange algorithmName="SHA-512" hashValue="19r0bVvPR7yZA0UiYij7Tv1CBk3noIABvFePbLhCJ4nk3L6A+Fy+RdPPS3STf+a52x4pG2PQK4FAkXK9epnlIA==" saltValue="gQC4yrLvnbJqxYZ0KSEoZA==" spinCount="100000" sqref="B41:B42" name="Government revenues_1_9"/>
    <protectedRange algorithmName="SHA-512" hashValue="19r0bVvPR7yZA0UiYij7Tv1CBk3noIABvFePbLhCJ4nk3L6A+Fy+RdPPS3STf+a52x4pG2PQK4FAkXK9epnlIA==" saltValue="gQC4yrLvnbJqxYZ0KSEoZA==" spinCount="100000" sqref="B43" name="Government revenues_1_10"/>
    <protectedRange algorithmName="SHA-512" hashValue="19r0bVvPR7yZA0UiYij7Tv1CBk3noIABvFePbLhCJ4nk3L6A+Fy+RdPPS3STf+a52x4pG2PQK4FAkXK9epnlIA==" saltValue="gQC4yrLvnbJqxYZ0KSEoZA==" spinCount="100000" sqref="B44" name="Government revenues_1_11"/>
    <protectedRange algorithmName="SHA-512" hashValue="19r0bVvPR7yZA0UiYij7Tv1CBk3noIABvFePbLhCJ4nk3L6A+Fy+RdPPS3STf+a52x4pG2PQK4FAkXK9epnlIA==" saltValue="gQC4yrLvnbJqxYZ0KSEoZA==" spinCount="100000" sqref="B45" name="Government revenues_1_12"/>
    <protectedRange algorithmName="SHA-512" hashValue="19r0bVvPR7yZA0UiYij7Tv1CBk3noIABvFePbLhCJ4nk3L6A+Fy+RdPPS3STf+a52x4pG2PQK4FAkXK9epnlIA==" saltValue="gQC4yrLvnbJqxYZ0KSEoZA==" spinCount="100000" sqref="B46" name="Government revenues_1_13"/>
    <protectedRange algorithmName="SHA-512" hashValue="19r0bVvPR7yZA0UiYij7Tv1CBk3noIABvFePbLhCJ4nk3L6A+Fy+RdPPS3STf+a52x4pG2PQK4FAkXK9epnlIA==" saltValue="gQC4yrLvnbJqxYZ0KSEoZA==" spinCount="100000" sqref="B47" name="Government revenues_1_14"/>
    <protectedRange algorithmName="SHA-512" hashValue="19r0bVvPR7yZA0UiYij7Tv1CBk3noIABvFePbLhCJ4nk3L6A+Fy+RdPPS3STf+a52x4pG2PQK4FAkXK9epnlIA==" saltValue="gQC4yrLvnbJqxYZ0KSEoZA==" spinCount="100000" sqref="B48" name="Government revenues_1_15"/>
    <protectedRange algorithmName="SHA-512" hashValue="19r0bVvPR7yZA0UiYij7Tv1CBk3noIABvFePbLhCJ4nk3L6A+Fy+RdPPS3STf+a52x4pG2PQK4FAkXK9epnlIA==" saltValue="gQC4yrLvnbJqxYZ0KSEoZA==" spinCount="100000" sqref="B49" name="Government revenues_1_16"/>
    <protectedRange algorithmName="SHA-512" hashValue="19r0bVvPR7yZA0UiYij7Tv1CBk3noIABvFePbLhCJ4nk3L6A+Fy+RdPPS3STf+a52x4pG2PQK4FAkXK9epnlIA==" saltValue="gQC4yrLvnbJqxYZ0KSEoZA==" spinCount="100000" sqref="B50" name="Government revenues_1_17"/>
    <protectedRange algorithmName="SHA-512" hashValue="19r0bVvPR7yZA0UiYij7Tv1CBk3noIABvFePbLhCJ4nk3L6A+Fy+RdPPS3STf+a52x4pG2PQK4FAkXK9epnlIA==" saltValue="gQC4yrLvnbJqxYZ0KSEoZA==" spinCount="100000" sqref="B51" name="Government revenues_1_18"/>
    <protectedRange algorithmName="SHA-512" hashValue="19r0bVvPR7yZA0UiYij7Tv1CBk3noIABvFePbLhCJ4nk3L6A+Fy+RdPPS3STf+a52x4pG2PQK4FAkXK9epnlIA==" saltValue="gQC4yrLvnbJqxYZ0KSEoZA==" spinCount="100000" sqref="B52" name="Government revenues_1_19"/>
    <protectedRange algorithmName="SHA-512" hashValue="19r0bVvPR7yZA0UiYij7Tv1CBk3noIABvFePbLhCJ4nk3L6A+Fy+RdPPS3STf+a52x4pG2PQK4FAkXK9epnlIA==" saltValue="gQC4yrLvnbJqxYZ0KSEoZA==" spinCount="100000" sqref="B53" name="Government revenues_1_20"/>
    <protectedRange algorithmName="SHA-512" hashValue="19r0bVvPR7yZA0UiYij7Tv1CBk3noIABvFePbLhCJ4nk3L6A+Fy+RdPPS3STf+a52x4pG2PQK4FAkXK9epnlIA==" saltValue="gQC4yrLvnbJqxYZ0KSEoZA==" spinCount="100000" sqref="B54" name="Government revenues_1_21"/>
    <protectedRange algorithmName="SHA-512" hashValue="19r0bVvPR7yZA0UiYij7Tv1CBk3noIABvFePbLhCJ4nk3L6A+Fy+RdPPS3STf+a52x4pG2PQK4FAkXK9epnlIA==" saltValue="gQC4yrLvnbJqxYZ0KSEoZA==" spinCount="100000" sqref="B55" name="Government revenues_1_22"/>
    <protectedRange algorithmName="SHA-512" hashValue="19r0bVvPR7yZA0UiYij7Tv1CBk3noIABvFePbLhCJ4nk3L6A+Fy+RdPPS3STf+a52x4pG2PQK4FAkXK9epnlIA==" saltValue="gQC4yrLvnbJqxYZ0KSEoZA==" spinCount="100000" sqref="B56" name="Government revenues_1_23"/>
    <protectedRange algorithmName="SHA-512" hashValue="19r0bVvPR7yZA0UiYij7Tv1CBk3noIABvFePbLhCJ4nk3L6A+Fy+RdPPS3STf+a52x4pG2PQK4FAkXK9epnlIA==" saltValue="gQC4yrLvnbJqxYZ0KSEoZA==" spinCount="100000" sqref="B57" name="Government revenues_1_24"/>
    <protectedRange algorithmName="SHA-512" hashValue="19r0bVvPR7yZA0UiYij7Tv1CBk3noIABvFePbLhCJ4nk3L6A+Fy+RdPPS3STf+a52x4pG2PQK4FAkXK9epnlIA==" saltValue="gQC4yrLvnbJqxYZ0KSEoZA==" spinCount="100000" sqref="B58" name="Government revenues_1_25"/>
    <protectedRange algorithmName="SHA-512" hashValue="19r0bVvPR7yZA0UiYij7Tv1CBk3noIABvFePbLhCJ4nk3L6A+Fy+RdPPS3STf+a52x4pG2PQK4FAkXK9epnlIA==" saltValue="gQC4yrLvnbJqxYZ0KSEoZA==" spinCount="100000" sqref="B59" name="Government revenues_1_26"/>
    <protectedRange algorithmName="SHA-512" hashValue="19r0bVvPR7yZA0UiYij7Tv1CBk3noIABvFePbLhCJ4nk3L6A+Fy+RdPPS3STf+a52x4pG2PQK4FAkXK9epnlIA==" saltValue="gQC4yrLvnbJqxYZ0KSEoZA==" spinCount="100000" sqref="B60" name="Government revenues_1_27"/>
    <protectedRange algorithmName="SHA-512" hashValue="19r0bVvPR7yZA0UiYij7Tv1CBk3noIABvFePbLhCJ4nk3L6A+Fy+RdPPS3STf+a52x4pG2PQK4FAkXK9epnlIA==" saltValue="gQC4yrLvnbJqxYZ0KSEoZA==" spinCount="100000" sqref="B61" name="Government revenues_1_28"/>
    <protectedRange algorithmName="SHA-512" hashValue="19r0bVvPR7yZA0UiYij7Tv1CBk3noIABvFePbLhCJ4nk3L6A+Fy+RdPPS3STf+a52x4pG2PQK4FAkXK9epnlIA==" saltValue="gQC4yrLvnbJqxYZ0KSEoZA==" spinCount="100000" sqref="B62" name="Government revenues_1_29"/>
    <protectedRange algorithmName="SHA-512" hashValue="19r0bVvPR7yZA0UiYij7Tv1CBk3noIABvFePbLhCJ4nk3L6A+Fy+RdPPS3STf+a52x4pG2PQK4FAkXK9epnlIA==" saltValue="gQC4yrLvnbJqxYZ0KSEoZA==" spinCount="100000" sqref="B63" name="Government revenues_1_30"/>
    <protectedRange algorithmName="SHA-512" hashValue="19r0bVvPR7yZA0UiYij7Tv1CBk3noIABvFePbLhCJ4nk3L6A+Fy+RdPPS3STf+a52x4pG2PQK4FAkXK9epnlIA==" saltValue="gQC4yrLvnbJqxYZ0KSEoZA==" spinCount="100000" sqref="B64" name="Government revenues_1_31"/>
    <protectedRange algorithmName="SHA-512" hashValue="19r0bVvPR7yZA0UiYij7Tv1CBk3noIABvFePbLhCJ4nk3L6A+Fy+RdPPS3STf+a52x4pG2PQK4FAkXK9epnlIA==" saltValue="gQC4yrLvnbJqxYZ0KSEoZA==" spinCount="100000" sqref="B65" name="Government revenues_1_32"/>
    <protectedRange algorithmName="SHA-512" hashValue="19r0bVvPR7yZA0UiYij7Tv1CBk3noIABvFePbLhCJ4nk3L6A+Fy+RdPPS3STf+a52x4pG2PQK4FAkXK9epnlIA==" saltValue="gQC4yrLvnbJqxYZ0KSEoZA==" spinCount="100000" sqref="B66" name="Government revenues_1_33"/>
    <protectedRange algorithmName="SHA-512" hashValue="19r0bVvPR7yZA0UiYij7Tv1CBk3noIABvFePbLhCJ4nk3L6A+Fy+RdPPS3STf+a52x4pG2PQK4FAkXK9epnlIA==" saltValue="gQC4yrLvnbJqxYZ0KSEoZA==" spinCount="100000" sqref="B67" name="Government revenues_1_34"/>
    <protectedRange algorithmName="SHA-512" hashValue="19r0bVvPR7yZA0UiYij7Tv1CBk3noIABvFePbLhCJ4nk3L6A+Fy+RdPPS3STf+a52x4pG2PQK4FAkXK9epnlIA==" saltValue="gQC4yrLvnbJqxYZ0KSEoZA==" spinCount="100000" sqref="B68" name="Government revenues_1_35"/>
    <protectedRange algorithmName="SHA-512" hashValue="19r0bVvPR7yZA0UiYij7Tv1CBk3noIABvFePbLhCJ4nk3L6A+Fy+RdPPS3STf+a52x4pG2PQK4FAkXK9epnlIA==" saltValue="gQC4yrLvnbJqxYZ0KSEoZA==" spinCount="100000" sqref="B69" name="Government revenues_1_36"/>
    <protectedRange algorithmName="SHA-512" hashValue="19r0bVvPR7yZA0UiYij7Tv1CBk3noIABvFePbLhCJ4nk3L6A+Fy+RdPPS3STf+a52x4pG2PQK4FAkXK9epnlIA==" saltValue="gQC4yrLvnbJqxYZ0KSEoZA==" spinCount="100000" sqref="B70" name="Government revenues_1_37"/>
    <protectedRange algorithmName="SHA-512" hashValue="19r0bVvPR7yZA0UiYij7Tv1CBk3noIABvFePbLhCJ4nk3L6A+Fy+RdPPS3STf+a52x4pG2PQK4FAkXK9epnlIA==" saltValue="gQC4yrLvnbJqxYZ0KSEoZA==" spinCount="100000" sqref="B71" name="Government revenues_1_38"/>
    <protectedRange algorithmName="SHA-512" hashValue="19r0bVvPR7yZA0UiYij7Tv1CBk3noIABvFePbLhCJ4nk3L6A+Fy+RdPPS3STf+a52x4pG2PQK4FAkXK9epnlIA==" saltValue="gQC4yrLvnbJqxYZ0KSEoZA==" spinCount="100000" sqref="B72" name="Government revenues_1_39"/>
    <protectedRange algorithmName="SHA-512" hashValue="19r0bVvPR7yZA0UiYij7Tv1CBk3noIABvFePbLhCJ4nk3L6A+Fy+RdPPS3STf+a52x4pG2PQK4FAkXK9epnlIA==" saltValue="gQC4yrLvnbJqxYZ0KSEoZA==" spinCount="100000" sqref="B73" name="Government revenues_1_40"/>
    <protectedRange algorithmName="SHA-512" hashValue="19r0bVvPR7yZA0UiYij7Tv1CBk3noIABvFePbLhCJ4nk3L6A+Fy+RdPPS3STf+a52x4pG2PQK4FAkXK9epnlIA==" saltValue="gQC4yrLvnbJqxYZ0KSEoZA==" spinCount="100000" sqref="B74" name="Government revenues_1_41"/>
    <protectedRange algorithmName="SHA-512" hashValue="19r0bVvPR7yZA0UiYij7Tv1CBk3noIABvFePbLhCJ4nk3L6A+Fy+RdPPS3STf+a52x4pG2PQK4FAkXK9epnlIA==" saltValue="gQC4yrLvnbJqxYZ0KSEoZA==" spinCount="100000" sqref="B75" name="Government revenues_1_42"/>
    <protectedRange algorithmName="SHA-512" hashValue="19r0bVvPR7yZA0UiYij7Tv1CBk3noIABvFePbLhCJ4nk3L6A+Fy+RdPPS3STf+a52x4pG2PQK4FAkXK9epnlIA==" saltValue="gQC4yrLvnbJqxYZ0KSEoZA==" spinCount="100000" sqref="B76" name="Government revenues_1_43"/>
    <protectedRange algorithmName="SHA-512" hashValue="19r0bVvPR7yZA0UiYij7Tv1CBk3noIABvFePbLhCJ4nk3L6A+Fy+RdPPS3STf+a52x4pG2PQK4FAkXK9epnlIA==" saltValue="gQC4yrLvnbJqxYZ0KSEoZA==" spinCount="100000" sqref="B77" name="Government revenues_1_44"/>
    <protectedRange algorithmName="SHA-512" hashValue="19r0bVvPR7yZA0UiYij7Tv1CBk3noIABvFePbLhCJ4nk3L6A+Fy+RdPPS3STf+a52x4pG2PQK4FAkXK9epnlIA==" saltValue="gQC4yrLvnbJqxYZ0KSEoZA==" spinCount="100000" sqref="B78" name="Government revenues_1_45"/>
    <protectedRange algorithmName="SHA-512" hashValue="19r0bVvPR7yZA0UiYij7Tv1CBk3noIABvFePbLhCJ4nk3L6A+Fy+RdPPS3STf+a52x4pG2PQK4FAkXK9epnlIA==" saltValue="gQC4yrLvnbJqxYZ0KSEoZA==" spinCount="100000" sqref="B79" name="Government revenues_1_46"/>
    <protectedRange algorithmName="SHA-512" hashValue="19r0bVvPR7yZA0UiYij7Tv1CBk3noIABvFePbLhCJ4nk3L6A+Fy+RdPPS3STf+a52x4pG2PQK4FAkXK9epnlIA==" saltValue="gQC4yrLvnbJqxYZ0KSEoZA==" spinCount="100000" sqref="B80" name="Government revenues_1_47"/>
    <protectedRange algorithmName="SHA-512" hashValue="19r0bVvPR7yZA0UiYij7Tv1CBk3noIABvFePbLhCJ4nk3L6A+Fy+RdPPS3STf+a52x4pG2PQK4FAkXK9epnlIA==" saltValue="gQC4yrLvnbJqxYZ0KSEoZA==" spinCount="100000" sqref="B81" name="Government revenues_1_48"/>
    <protectedRange algorithmName="SHA-512" hashValue="19r0bVvPR7yZA0UiYij7Tv1CBk3noIABvFePbLhCJ4nk3L6A+Fy+RdPPS3STf+a52x4pG2PQK4FAkXK9epnlIA==" saltValue="gQC4yrLvnbJqxYZ0KSEoZA==" spinCount="100000" sqref="B82" name="Government revenues_1_49"/>
    <protectedRange algorithmName="SHA-512" hashValue="19r0bVvPR7yZA0UiYij7Tv1CBk3noIABvFePbLhCJ4nk3L6A+Fy+RdPPS3STf+a52x4pG2PQK4FAkXK9epnlIA==" saltValue="gQC4yrLvnbJqxYZ0KSEoZA==" spinCount="100000" sqref="B83" name="Government revenues_1_50"/>
    <protectedRange algorithmName="SHA-512" hashValue="19r0bVvPR7yZA0UiYij7Tv1CBk3noIABvFePbLhCJ4nk3L6A+Fy+RdPPS3STf+a52x4pG2PQK4FAkXK9epnlIA==" saltValue="gQC4yrLvnbJqxYZ0KSEoZA==" spinCount="100000" sqref="B84" name="Government revenues_1_51"/>
    <protectedRange algorithmName="SHA-512" hashValue="19r0bVvPR7yZA0UiYij7Tv1CBk3noIABvFePbLhCJ4nk3L6A+Fy+RdPPS3STf+a52x4pG2PQK4FAkXK9epnlIA==" saltValue="gQC4yrLvnbJqxYZ0KSEoZA==" spinCount="100000" sqref="B85" name="Government revenues_1_52"/>
    <protectedRange algorithmName="SHA-512" hashValue="19r0bVvPR7yZA0UiYij7Tv1CBk3noIABvFePbLhCJ4nk3L6A+Fy+RdPPS3STf+a52x4pG2PQK4FAkXK9epnlIA==" saltValue="gQC4yrLvnbJqxYZ0KSEoZA==" spinCount="100000" sqref="B86" name="Government revenues_1_53"/>
  </protectedRanges>
  <mergeCells count="20">
    <mergeCell ref="B2:J2"/>
    <mergeCell ref="B3:J3"/>
    <mergeCell ref="B4:J4"/>
    <mergeCell ref="B5:J5"/>
    <mergeCell ref="B6:J6"/>
    <mergeCell ref="B233:J233"/>
    <mergeCell ref="B234:J234"/>
    <mergeCell ref="B7:J7"/>
    <mergeCell ref="B8:J8"/>
    <mergeCell ref="B10:J10"/>
    <mergeCell ref="B11:J11"/>
    <mergeCell ref="B12:J12"/>
    <mergeCell ref="B124:J124"/>
    <mergeCell ref="B228:J228"/>
    <mergeCell ref="B229:J229"/>
    <mergeCell ref="B13:J13"/>
    <mergeCell ref="B27:J27"/>
    <mergeCell ref="B28:D28"/>
    <mergeCell ref="B231:J231"/>
    <mergeCell ref="B232:J232"/>
  </mergeCells>
  <dataValidations count="26">
    <dataValidation allowBlank="1" showInputMessage="1" showErrorMessage="1" promptTitle="Name of identifier" prompt="Please input name of identifier, such as &quot;Taxpayer Identification Number&quot; or similar." sqref="B29" xr:uid="{00000000-0002-0000-0300-000000000000}"/>
    <dataValidation allowBlank="1" showInputMessage="1" showErrorMessage="1" promptTitle="Name of register" prompt="Please input name of register or agency" sqref="C29" xr:uid="{00000000-0002-0000-0300-000001000000}"/>
    <dataValidation allowBlank="1" showInputMessage="1" showErrorMessage="1" promptTitle="Registry URL" prompt="Please insert direct URL to the registry or agency" sqref="D29" xr:uid="{00000000-0002-0000-0300-000002000000}"/>
    <dataValidation type="textLength" allowBlank="1" showInputMessage="1" showErrorMessage="1" errorTitle="Please do not edit these cells" error="Please do not edit these cells" sqref="B29 C28:D28" xr:uid="{00000000-0002-0000-0300-000003000000}">
      <formula1>10000</formula1>
      <formula2>50000</formula2>
    </dataValidation>
    <dataValidation type="textLength" allowBlank="1" showInputMessage="1" showErrorMessage="1" sqref="A1:K13 A26:L28 E29:K30 A30:D30 A29 B123:K124 A125:K125 A14:E14 B226:J230 B234:J234 A31:K31 F14:K25 A126:A244 K126:K244 J32:K122 A32:A124" xr:uid="{00000000-0002-0000-0300-000004000000}">
      <formula1>9999999</formula1>
      <formula2>99999999</formula2>
    </dataValidation>
    <dataValidation type="textLength" allowBlank="1" showInputMessage="1" showErrorMessage="1" errorTitle="Do not edit - based on Part 4" error="These cells will be filled automatically" promptTitle="Do not edit - based on Part 4" prompt=" " sqref="E17:E18" xr:uid="{00000000-0002-0000-0300-000005000000}">
      <formula1>999999</formula1>
      <formula2>9999999</formula2>
    </dataValidation>
    <dataValidation type="textLength" allowBlank="1" showInputMessage="1" showErrorMessage="1" errorTitle="Do not edit these cells" error="Please do not edit these cells" sqref="B231:J233" xr:uid="{00000000-0002-0000-0300-000006000000}">
      <formula1>9999999</formula1>
      <formula2>99999999</formula2>
    </dataValidation>
    <dataValidation allowBlank="1" showInputMessage="1" showErrorMessage="1" promptTitle="Receiving government agency" prompt="Input the name of the government recipient here._x000a__x000a_Please refrain from using acronyms, and input complete name." sqref="B15:B18" xr:uid="{00000000-0002-0000-0300-000007000000}"/>
    <dataValidation type="list" showInputMessage="1" showErrorMessage="1" sqref="B32:B86" xr:uid="{00000000-0002-0000-0300-000008000000}">
      <formula1>Companies_list</formula1>
    </dataValidation>
    <dataValidation allowBlank="1" showInputMessage="1" showErrorMessage="1" promptTitle="Project name" prompt="Input project name here._x000a__x000a_Please refrain from using acronyms, and input complete name." sqref="B126:B225" xr:uid="{00000000-0002-0000-0300-000009000000}"/>
    <dataValidation allowBlank="1" showInputMessage="1" showErrorMessage="1" promptTitle="Affiliated Companies" prompt="Please insert the relevant companies affiliated to the project here, separated by commas." sqref="D126:D225" xr:uid="{00000000-0002-0000-0300-00000A000000}"/>
    <dataValidation allowBlank="1" showInputMessage="1" showErrorMessage="1" promptTitle="Reference number" prompt="Please input the reference number of the legal agreement: contract, licence, lease, concession..." sqref="C126:C225" xr:uid="{00000000-0002-0000-0300-00000B000000}"/>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H126:H225" xr:uid="{00000000-0002-0000-0300-00000C000000}">
      <formula1>"&lt;Select unit&gt;,Sm3,Sm3 o.e.,Barrels,Tonnes,oz,carats,Scf"</formula1>
    </dataValidation>
    <dataValidation type="list" allowBlank="1" showInputMessage="1" showErrorMessage="1" sqref="F126:F225" xr:uid="{00000000-0002-0000-0300-00000D000000}">
      <formula1>Project_phases_list</formula1>
    </dataValidation>
    <dataValidation type="list" allowBlank="1" showInputMessage="1" showErrorMessage="1" promptTitle="Please insert commodity" prompt="Please insert the relevant commodities of the project here, one commodity for each row. If one project generates more than one commodity, please use several rows." sqref="E126:E225" xr:uid="{00000000-0002-0000-0300-00000E000000}">
      <formula1>Commodity_names</formula1>
    </dataValidation>
    <dataValidation type="decimal" allowBlank="1" showInputMessage="1" showErrorMessage="1" errorTitle="Please only input numbers" error="Only numbers should be included in these cells" promptTitle="Production volume" prompt="Please input the production volume of the project here." sqref="G126:G225" xr:uid="{00000000-0002-0000-0300-00000F000000}">
      <formula1>0</formula1>
      <formula2>1000000000000000</formula2>
    </dataValidation>
    <dataValidation type="decimal" allowBlank="1" showInputMessage="1" showErrorMessage="1" errorTitle="Please only input numbers" error="Only numbers should be included in these cells" promptTitle="Production values" prompt="Please input the production value of the project here." sqref="I126:I225" xr:uid="{00000000-0002-0000-0300-000010000000}">
      <formula1>0</formula1>
      <formula2>1000000000000000</formula2>
    </dataValidation>
    <dataValidation allowBlank="1" showInputMessage="1" showErrorMessage="1" promptTitle="Identification" prompt="Please input identification number for the reporting government entity, if applicable." sqref="D15:D25" xr:uid="{00000000-0002-0000-0300-000011000000}"/>
    <dataValidation type="list" allowBlank="1" showInputMessage="1" showErrorMessage="1" promptTitle="Government agency type" prompt="Choose type of government agency from the drop-down list._x000a_Please refrain from using custom types if possible." sqref="C15:C25" xr:uid="{00000000-0002-0000-0300-000012000000}">
      <formula1>Agency_type</formula1>
    </dataValidation>
    <dataValidation allowBlank="1" showInputMessage="1" showErrorMessage="1" promptTitle="Company name" prompt="Input company name here._x000a__x000a_Please refrain from using acronyms, and input complete name." sqref="B87:B122" xr:uid="{00000000-0002-0000-0300-000013000000}"/>
    <dataValidation type="whole" allowBlank="1" showInputMessage="1" showErrorMessage="1" errorTitle="Do not edit - based on part 5" error="These cells will be filled automatically" promptTitle="Do not edit - based on part 5" prompt=" " sqref="I32:I122" xr:uid="{00000000-0002-0000-0300-000014000000}">
      <formula1>1</formula1>
      <formula2>2</formula2>
    </dataValidation>
    <dataValidation type="list" allowBlank="1" showInputMessage="1" showErrorMessage="1" promptTitle="Please select Sector" prompt="Please select the relevant sector of the company from the list" sqref="E32:E122" xr:uid="{00000000-0002-0000-0300-000015000000}">
      <formula1>Sector_list</formula1>
    </dataValidation>
    <dataValidation allowBlank="1" showInputMessage="1" showErrorMessage="1" promptTitle="Identification #" prompt="Please input unique identification number, such as TIN, organisational number or similar" sqref="D32:D36 D38:D39 D41:D48 D53:D54 D56:D66 D69:D70 D72 D75:D77 D80:D122" xr:uid="{00000000-0002-0000-0300-000016000000}"/>
    <dataValidation allowBlank="1" showInputMessage="1" showErrorMessage="1" promptTitle="Please insert commodities" prompt="Please insert the relevant commodities of the company here, separated by commas." sqref="F32:F122" xr:uid="{00000000-0002-0000-0300-000017000000}"/>
    <dataValidation errorStyle="warning" allowBlank="1" showInputMessage="1" showErrorMessage="1" errorTitle="URL " error="Please input a link in these cells" sqref="G32:H122 D37 D40 D49:D52 D55 D67:D68 D71 D73:D74 D78:D79" xr:uid="{00000000-0002-0000-0300-000018000000}"/>
    <dataValidation type="list" allowBlank="1" showInputMessage="1" showErrorMessage="1" sqref="C32:C122" xr:uid="{00000000-0002-0000-0300-000019000000}">
      <formula1>"&lt; Company type &gt;,State-owned enterprises &amp; public corporations,Private"</formula1>
    </dataValidation>
  </dataValidations>
  <hyperlinks>
    <hyperlink ref="B8" r:id="rId1" xr:uid="{00000000-0004-0000-0300-000000000000}"/>
    <hyperlink ref="B229:F229" r:id="rId2" display="Give us your feedback or report a conflict in the data! Write to us at  data@eiti.org" xr:uid="{00000000-0004-0000-0300-000001000000}"/>
    <hyperlink ref="B228:F228" r:id="rId3" display="For the latest version of Summary data templates, see  https://eiti.org/summary-data-template" xr:uid="{00000000-0004-0000-0300-000002000000}"/>
  </hyperlinks>
  <pageMargins left="0.25" right="0.25" top="0.75" bottom="0.75" header="0.3" footer="0.3"/>
  <pageSetup paperSize="8" fitToHeight="0" orientation="landscape" horizontalDpi="2400" verticalDpi="2400" r:id="rId4"/>
  <tableParts count="3">
    <tablePart r:id="rId5"/>
    <tablePart r:id="rId6"/>
    <tablePart r:id="rId7"/>
  </tableParts>
  <extLst>
    <ext xmlns:x14="http://schemas.microsoft.com/office/spreadsheetml/2009/9/main" uri="{CCE6A557-97BC-4b89-ADB6-D9C93CAAB3DF}">
      <x14:dataValidations xmlns:xm="http://schemas.microsoft.com/office/excel/2006/main" count="1">
        <x14:dataValidation type="list" allowBlank="1" showInputMessage="1" showErrorMessage="1" error="Invalid Entry" promptTitle="Currency" prompt="Please input currency according to 3-letter ISO currency code." xr:uid="{00000000-0002-0000-0300-00001A000000}">
          <x14:formula1>
            <xm:f>Lists!$I$11:$I$168</xm:f>
          </x14:formula1>
          <xm:sqref>J126:J225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B1:U67"/>
  <sheetViews>
    <sheetView showGridLines="0" tabSelected="1" topLeftCell="A22" zoomScaleNormal="100" workbookViewId="0">
      <selection activeCell="J37" sqref="J37"/>
    </sheetView>
  </sheetViews>
  <sheetFormatPr defaultColWidth="8.5703125" defaultRowHeight="15"/>
  <cols>
    <col min="1" max="1" width="2.5703125" style="33" customWidth="1"/>
    <col min="2" max="5" width="0" style="33" hidden="1" customWidth="1"/>
    <col min="6" max="6" width="50.42578125" style="33" customWidth="1"/>
    <col min="7" max="7" width="16.5703125" style="33" customWidth="1"/>
    <col min="8" max="8" width="23.42578125" style="33" customWidth="1"/>
    <col min="9" max="9" width="16.5703125" style="33" customWidth="1"/>
    <col min="10" max="10" width="52.85546875" style="33" customWidth="1"/>
    <col min="11" max="11" width="15.42578125" style="33" bestFit="1" customWidth="1"/>
    <col min="12" max="12" width="2.5703125" style="33" customWidth="1"/>
    <col min="13" max="13" width="19.42578125" style="33" bestFit="1" customWidth="1"/>
    <col min="14" max="14" width="73.42578125" style="33" bestFit="1" customWidth="1"/>
    <col min="15" max="15" width="4" style="33" customWidth="1"/>
    <col min="16" max="17" width="8.5703125" style="33"/>
    <col min="18" max="18" width="21.140625" style="33" bestFit="1" customWidth="1"/>
    <col min="19" max="19" width="8.5703125" style="33"/>
    <col min="20" max="20" width="21.140625" style="33" bestFit="1" customWidth="1"/>
    <col min="21" max="16384" width="8.5703125" style="33"/>
  </cols>
  <sheetData>
    <row r="1" spans="6:14" s="17" customFormat="1" ht="15.75" hidden="1" customHeight="1">
      <c r="F1" s="199"/>
      <c r="G1" s="199"/>
      <c r="H1" s="199"/>
      <c r="I1" s="199"/>
      <c r="J1" s="199"/>
      <c r="K1" s="199"/>
      <c r="L1" s="199"/>
      <c r="M1" s="199"/>
      <c r="N1" s="199"/>
    </row>
    <row r="2" spans="6:14" s="17" customFormat="1" hidden="1">
      <c r="F2" s="199"/>
      <c r="G2" s="199"/>
      <c r="H2" s="199"/>
      <c r="I2" s="199"/>
      <c r="J2" s="199"/>
      <c r="K2" s="199"/>
      <c r="L2" s="199"/>
      <c r="M2" s="199"/>
      <c r="N2" s="199"/>
    </row>
    <row r="3" spans="6:14" s="17" customFormat="1" hidden="1">
      <c r="F3" s="199"/>
      <c r="G3" s="199"/>
      <c r="H3" s="199"/>
      <c r="I3" s="199"/>
      <c r="J3" s="199"/>
      <c r="K3" s="199"/>
      <c r="L3" s="199"/>
      <c r="M3" s="199"/>
      <c r="N3" s="200" t="s">
        <v>582</v>
      </c>
    </row>
    <row r="4" spans="6:14" s="17" customFormat="1" hidden="1">
      <c r="F4" s="199"/>
      <c r="G4" s="199"/>
      <c r="H4" s="199"/>
      <c r="I4" s="199"/>
      <c r="J4" s="199"/>
      <c r="K4" s="199"/>
      <c r="L4" s="199"/>
      <c r="M4" s="199"/>
      <c r="N4" s="200" t="s">
        <v>1</v>
      </c>
    </row>
    <row r="5" spans="6:14" s="17" customFormat="1" hidden="1">
      <c r="F5" s="199"/>
      <c r="G5" s="199"/>
      <c r="H5" s="199"/>
      <c r="I5" s="199"/>
      <c r="J5" s="199"/>
      <c r="K5" s="199"/>
      <c r="L5" s="199"/>
      <c r="M5" s="199"/>
      <c r="N5" s="199"/>
    </row>
    <row r="6" spans="6:14" s="17" customFormat="1" hidden="1">
      <c r="F6" s="199"/>
      <c r="G6" s="199"/>
      <c r="H6" s="199"/>
      <c r="I6" s="199"/>
      <c r="J6" s="199"/>
      <c r="K6" s="199"/>
      <c r="L6" s="199"/>
      <c r="M6" s="199"/>
      <c r="N6" s="199"/>
    </row>
    <row r="7" spans="6:14" s="17" customFormat="1">
      <c r="F7" s="199"/>
      <c r="G7" s="199"/>
      <c r="H7" s="199"/>
      <c r="I7" s="199"/>
      <c r="J7" s="199"/>
      <c r="K7" s="199"/>
      <c r="L7" s="199"/>
      <c r="M7" s="199"/>
      <c r="N7" s="199"/>
    </row>
    <row r="8" spans="6:14" s="17" customFormat="1">
      <c r="F8" s="302" t="s">
        <v>583</v>
      </c>
      <c r="G8" s="302"/>
      <c r="H8" s="302"/>
      <c r="I8" s="302"/>
      <c r="J8" s="302"/>
      <c r="K8" s="302"/>
      <c r="L8" s="302"/>
      <c r="M8" s="302"/>
      <c r="N8" s="302"/>
    </row>
    <row r="9" spans="6:14" s="17" customFormat="1" ht="22.5">
      <c r="F9" s="330" t="s">
        <v>40</v>
      </c>
      <c r="G9" s="330"/>
      <c r="H9" s="330"/>
      <c r="I9" s="330"/>
      <c r="J9" s="330"/>
      <c r="K9" s="330"/>
      <c r="L9" s="330"/>
      <c r="M9" s="330"/>
      <c r="N9" s="330"/>
    </row>
    <row r="10" spans="6:14" s="17" customFormat="1">
      <c r="F10" s="332" t="s">
        <v>584</v>
      </c>
      <c r="G10" s="332"/>
      <c r="H10" s="332"/>
      <c r="I10" s="332"/>
      <c r="J10" s="332"/>
      <c r="K10" s="332"/>
      <c r="L10" s="332"/>
      <c r="M10" s="332"/>
      <c r="N10" s="332"/>
    </row>
    <row r="11" spans="6:14" s="17" customFormat="1">
      <c r="F11" s="304" t="s">
        <v>585</v>
      </c>
      <c r="G11" s="304"/>
      <c r="H11" s="304"/>
      <c r="I11" s="304"/>
      <c r="J11" s="304"/>
      <c r="K11" s="304"/>
      <c r="L11" s="304"/>
      <c r="M11" s="304"/>
      <c r="N11" s="304"/>
    </row>
    <row r="12" spans="6:14" s="17" customFormat="1">
      <c r="F12" s="304" t="s">
        <v>586</v>
      </c>
      <c r="G12" s="304"/>
      <c r="H12" s="304"/>
      <c r="I12" s="304"/>
      <c r="J12" s="304"/>
      <c r="K12" s="304"/>
      <c r="L12" s="304"/>
      <c r="M12" s="304"/>
      <c r="N12" s="304"/>
    </row>
    <row r="13" spans="6:14" s="17" customFormat="1">
      <c r="F13" s="333" t="s">
        <v>587</v>
      </c>
      <c r="G13" s="333"/>
      <c r="H13" s="333"/>
      <c r="I13" s="333"/>
      <c r="J13" s="333"/>
      <c r="K13" s="333"/>
      <c r="L13" s="333"/>
      <c r="M13" s="333"/>
      <c r="N13" s="333"/>
    </row>
    <row r="14" spans="6:14" s="17" customFormat="1">
      <c r="F14" s="334" t="s">
        <v>588</v>
      </c>
      <c r="G14" s="334"/>
      <c r="H14" s="334"/>
      <c r="I14" s="334"/>
      <c r="J14" s="334"/>
      <c r="K14" s="334"/>
      <c r="L14" s="334"/>
      <c r="M14" s="334"/>
      <c r="N14" s="334"/>
    </row>
    <row r="15" spans="6:14" s="17" customFormat="1">
      <c r="F15" s="335" t="s">
        <v>589</v>
      </c>
      <c r="G15" s="335"/>
      <c r="H15" s="335"/>
      <c r="I15" s="335"/>
      <c r="J15" s="335"/>
      <c r="K15" s="335"/>
      <c r="L15" s="335"/>
      <c r="M15" s="335"/>
      <c r="N15" s="335"/>
    </row>
    <row r="16" spans="6:14" s="17" customFormat="1">
      <c r="F16" s="317" t="s">
        <v>326</v>
      </c>
      <c r="G16" s="317"/>
      <c r="H16" s="317"/>
      <c r="I16" s="317"/>
      <c r="J16" s="317"/>
      <c r="K16" s="317"/>
      <c r="L16" s="317"/>
      <c r="M16" s="317"/>
      <c r="N16" s="317"/>
    </row>
    <row r="17" spans="2:21" s="17" customFormat="1">
      <c r="B17" s="199"/>
      <c r="C17" s="199"/>
      <c r="D17" s="199"/>
      <c r="E17" s="199"/>
      <c r="F17" s="199"/>
      <c r="G17" s="199"/>
      <c r="H17" s="199"/>
      <c r="I17" s="199"/>
      <c r="J17" s="199"/>
      <c r="K17" s="199"/>
      <c r="L17" s="199"/>
      <c r="M17" s="199"/>
      <c r="N17" s="199"/>
      <c r="O17" s="199"/>
      <c r="P17" s="199"/>
      <c r="Q17" s="199"/>
      <c r="R17" s="199"/>
      <c r="S17" s="199"/>
      <c r="T17" s="199"/>
      <c r="U17" s="199"/>
    </row>
    <row r="18" spans="2:21" s="17" customFormat="1" ht="22.5">
      <c r="B18" s="199"/>
      <c r="C18" s="199"/>
      <c r="D18" s="199"/>
      <c r="E18" s="199"/>
      <c r="F18" s="319" t="s">
        <v>590</v>
      </c>
      <c r="G18" s="319"/>
      <c r="H18" s="319"/>
      <c r="I18" s="319"/>
      <c r="J18" s="319"/>
      <c r="K18" s="319"/>
      <c r="L18" s="199"/>
      <c r="M18" s="336" t="s">
        <v>591</v>
      </c>
      <c r="N18" s="336"/>
      <c r="O18" s="199"/>
      <c r="P18" s="199"/>
      <c r="Q18" s="199"/>
      <c r="R18" s="199"/>
      <c r="S18" s="199"/>
      <c r="T18" s="199"/>
      <c r="U18" s="199"/>
    </row>
    <row r="19" spans="2:21" s="17" customFormat="1" ht="15.6" customHeight="1">
      <c r="B19" s="199"/>
      <c r="C19" s="199"/>
      <c r="D19" s="199"/>
      <c r="E19" s="199"/>
      <c r="F19" s="199"/>
      <c r="G19" s="199"/>
      <c r="H19" s="199"/>
      <c r="I19" s="199"/>
      <c r="J19" s="199"/>
      <c r="K19" s="199"/>
      <c r="L19" s="199"/>
      <c r="M19" s="329" t="s">
        <v>592</v>
      </c>
      <c r="N19" s="329"/>
      <c r="O19" s="199"/>
      <c r="P19" s="199"/>
      <c r="Q19" s="199"/>
      <c r="R19" s="199"/>
      <c r="S19" s="199"/>
      <c r="T19" s="199"/>
      <c r="U19" s="199"/>
    </row>
    <row r="20" spans="2:21">
      <c r="B20" s="191"/>
      <c r="C20" s="191"/>
      <c r="D20" s="191"/>
      <c r="E20" s="191"/>
      <c r="F20" s="327" t="s">
        <v>593</v>
      </c>
      <c r="G20" s="327"/>
      <c r="H20" s="327"/>
      <c r="I20" s="327"/>
      <c r="J20" s="327"/>
      <c r="K20" s="328"/>
      <c r="L20" s="191"/>
      <c r="M20" s="199"/>
      <c r="N20" s="199"/>
      <c r="O20" s="191"/>
      <c r="P20" s="191"/>
      <c r="Q20" s="191"/>
      <c r="R20" s="191"/>
      <c r="S20" s="191"/>
      <c r="T20" s="191"/>
      <c r="U20" s="191"/>
    </row>
    <row r="21" spans="2:21" ht="22.5">
      <c r="B21" s="151" t="s">
        <v>594</v>
      </c>
      <c r="C21" s="151" t="s">
        <v>595</v>
      </c>
      <c r="D21" s="151" t="s">
        <v>596</v>
      </c>
      <c r="E21" s="151" t="s">
        <v>597</v>
      </c>
      <c r="F21" s="191" t="s">
        <v>598</v>
      </c>
      <c r="G21" s="191" t="s">
        <v>353</v>
      </c>
      <c r="H21" s="191" t="s">
        <v>599</v>
      </c>
      <c r="I21" s="191" t="s">
        <v>600</v>
      </c>
      <c r="J21" s="191" t="s">
        <v>601</v>
      </c>
      <c r="K21" s="199" t="s">
        <v>474</v>
      </c>
      <c r="L21" s="191"/>
      <c r="M21" s="330" t="s">
        <v>602</v>
      </c>
      <c r="N21" s="330"/>
      <c r="O21" s="191"/>
      <c r="P21" s="191"/>
      <c r="Q21" s="191"/>
      <c r="R21" s="191"/>
      <c r="S21" s="191"/>
      <c r="T21" s="191"/>
      <c r="U21" s="191"/>
    </row>
    <row r="22" spans="2:21" ht="15.75" customHeight="1">
      <c r="B22" s="151" t="s">
        <v>603</v>
      </c>
      <c r="C22" s="151" t="s">
        <v>604</v>
      </c>
      <c r="D22" s="151" t="s">
        <v>605</v>
      </c>
      <c r="E22" s="151" t="s">
        <v>605</v>
      </c>
      <c r="F22" s="191" t="s">
        <v>605</v>
      </c>
      <c r="G22" s="199" t="s">
        <v>86</v>
      </c>
      <c r="H22" s="191" t="s">
        <v>606</v>
      </c>
      <c r="I22" s="191" t="s">
        <v>338</v>
      </c>
      <c r="J22" s="218">
        <v>34879861934.629997</v>
      </c>
      <c r="K22" s="191" t="s">
        <v>186</v>
      </c>
      <c r="L22" s="191"/>
      <c r="M22" s="331" t="s">
        <v>607</v>
      </c>
      <c r="N22" s="331"/>
      <c r="O22" s="191"/>
      <c r="P22" s="191"/>
      <c r="Q22" s="191"/>
      <c r="R22" s="191"/>
      <c r="S22" s="191"/>
      <c r="T22" s="191"/>
      <c r="U22" s="191"/>
    </row>
    <row r="23" spans="2:21" ht="15.75" customHeight="1">
      <c r="B23" s="151" t="s">
        <v>608</v>
      </c>
      <c r="C23" s="151" t="s">
        <v>609</v>
      </c>
      <c r="D23" s="151" t="s">
        <v>610</v>
      </c>
      <c r="E23" s="151" t="s">
        <v>610</v>
      </c>
      <c r="F23" s="191" t="s">
        <v>610</v>
      </c>
      <c r="G23" s="199" t="s">
        <v>86</v>
      </c>
      <c r="H23" s="191" t="s">
        <v>611</v>
      </c>
      <c r="I23" s="191" t="s">
        <v>338</v>
      </c>
      <c r="J23" s="218">
        <v>2373843740.79</v>
      </c>
      <c r="K23" s="191" t="s">
        <v>186</v>
      </c>
      <c r="L23" s="191"/>
      <c r="M23" s="331"/>
      <c r="N23" s="331"/>
      <c r="O23" s="191"/>
      <c r="P23" s="191"/>
      <c r="Q23" s="191"/>
      <c r="R23" s="191"/>
      <c r="S23" s="191"/>
      <c r="T23" s="191"/>
      <c r="U23" s="191"/>
    </row>
    <row r="24" spans="2:21" ht="15.75" customHeight="1">
      <c r="B24" s="151" t="s">
        <v>603</v>
      </c>
      <c r="C24" s="151" t="s">
        <v>612</v>
      </c>
      <c r="D24" s="151" t="s">
        <v>613</v>
      </c>
      <c r="E24" s="151" t="s">
        <v>613</v>
      </c>
      <c r="F24" s="191" t="s">
        <v>613</v>
      </c>
      <c r="G24" s="199" t="s">
        <v>360</v>
      </c>
      <c r="H24" s="191" t="s">
        <v>614</v>
      </c>
      <c r="I24" s="191" t="s">
        <v>338</v>
      </c>
      <c r="J24" s="218">
        <v>544094032.16074455</v>
      </c>
      <c r="K24" s="191" t="s">
        <v>186</v>
      </c>
      <c r="L24" s="191"/>
      <c r="M24" s="331"/>
      <c r="N24" s="331"/>
      <c r="O24" s="191"/>
      <c r="P24" s="191"/>
      <c r="Q24" s="191"/>
      <c r="R24" s="191"/>
      <c r="S24" s="191"/>
      <c r="T24" s="191"/>
      <c r="U24" s="191"/>
    </row>
    <row r="25" spans="2:21" ht="15.75" customHeight="1">
      <c r="B25" s="151" t="s">
        <v>608</v>
      </c>
      <c r="C25" s="151" t="s">
        <v>615</v>
      </c>
      <c r="D25" s="151" t="s">
        <v>616</v>
      </c>
      <c r="E25" s="151" t="s">
        <v>617</v>
      </c>
      <c r="F25" s="191" t="s">
        <v>617</v>
      </c>
      <c r="G25" s="199" t="s">
        <v>360</v>
      </c>
      <c r="H25" s="191" t="s">
        <v>618</v>
      </c>
      <c r="I25" s="191" t="s">
        <v>338</v>
      </c>
      <c r="J25" s="218">
        <v>1274244757.9094801</v>
      </c>
      <c r="K25" s="191" t="s">
        <v>186</v>
      </c>
      <c r="L25" s="191"/>
      <c r="M25" s="331"/>
      <c r="N25" s="331"/>
      <c r="O25" s="191"/>
      <c r="P25" s="191"/>
      <c r="Q25" s="191"/>
      <c r="R25" s="191"/>
      <c r="S25" s="191"/>
      <c r="T25" s="191"/>
      <c r="U25" s="191"/>
    </row>
    <row r="26" spans="2:21" ht="15.75" customHeight="1">
      <c r="B26" s="247" t="s">
        <v>608</v>
      </c>
      <c r="C26" s="247" t="s">
        <v>615</v>
      </c>
      <c r="D26" s="247" t="s">
        <v>619</v>
      </c>
      <c r="E26" s="247" t="s">
        <v>620</v>
      </c>
      <c r="F26" s="191" t="s">
        <v>621</v>
      </c>
      <c r="G26" s="199" t="s">
        <v>360</v>
      </c>
      <c r="H26" s="191" t="s">
        <v>622</v>
      </c>
      <c r="I26" s="199" t="s">
        <v>341</v>
      </c>
      <c r="J26" s="218">
        <v>134517766.49746192</v>
      </c>
      <c r="K26" s="191" t="s">
        <v>186</v>
      </c>
      <c r="L26" s="191"/>
      <c r="M26" s="245"/>
      <c r="N26" s="245"/>
      <c r="O26" s="191"/>
      <c r="P26" s="191"/>
      <c r="Q26" s="191"/>
      <c r="R26" s="191"/>
      <c r="S26" s="191"/>
      <c r="T26" s="191"/>
      <c r="U26" s="191"/>
    </row>
    <row r="27" spans="2:21" ht="15.75" customHeight="1">
      <c r="B27" s="247" t="s">
        <v>608</v>
      </c>
      <c r="C27" s="247" t="s">
        <v>615</v>
      </c>
      <c r="D27" s="247" t="s">
        <v>619</v>
      </c>
      <c r="E27" s="247" t="s">
        <v>620</v>
      </c>
      <c r="F27" s="191" t="s">
        <v>621</v>
      </c>
      <c r="G27" s="199" t="s">
        <v>360</v>
      </c>
      <c r="H27" s="191" t="s">
        <v>622</v>
      </c>
      <c r="I27" s="199" t="s">
        <v>343</v>
      </c>
      <c r="J27" s="218">
        <v>37436548.223350257</v>
      </c>
      <c r="K27" s="191" t="s">
        <v>186</v>
      </c>
      <c r="L27" s="191"/>
      <c r="M27" s="245"/>
      <c r="N27" s="245"/>
      <c r="O27" s="191"/>
      <c r="P27" s="191"/>
      <c r="Q27" s="191"/>
      <c r="R27" s="191"/>
      <c r="S27" s="191"/>
      <c r="T27" s="191"/>
      <c r="U27" s="191"/>
    </row>
    <row r="28" spans="2:21" ht="15.75" customHeight="1">
      <c r="B28" s="247" t="s">
        <v>608</v>
      </c>
      <c r="C28" s="247" t="s">
        <v>615</v>
      </c>
      <c r="D28" s="247" t="s">
        <v>619</v>
      </c>
      <c r="E28" s="247" t="s">
        <v>620</v>
      </c>
      <c r="F28" s="191" t="s">
        <v>621</v>
      </c>
      <c r="G28" s="199" t="s">
        <v>360</v>
      </c>
      <c r="H28" s="191" t="s">
        <v>622</v>
      </c>
      <c r="I28" s="199" t="s">
        <v>342</v>
      </c>
      <c r="J28" s="218">
        <v>154822335.0253807</v>
      </c>
      <c r="K28" s="191" t="s">
        <v>186</v>
      </c>
      <c r="L28" s="191"/>
      <c r="M28" s="245"/>
      <c r="N28" s="245"/>
      <c r="O28" s="191"/>
      <c r="P28" s="191"/>
      <c r="Q28" s="191"/>
      <c r="R28" s="191"/>
      <c r="S28" s="191"/>
      <c r="T28" s="191"/>
      <c r="U28" s="191"/>
    </row>
    <row r="29" spans="2:21" ht="15.75" customHeight="1">
      <c r="B29" s="247" t="s">
        <v>608</v>
      </c>
      <c r="C29" s="247" t="s">
        <v>615</v>
      </c>
      <c r="D29" s="247" t="s">
        <v>619</v>
      </c>
      <c r="E29" s="247" t="s">
        <v>620</v>
      </c>
      <c r="F29" s="191" t="s">
        <v>621</v>
      </c>
      <c r="G29" s="199" t="s">
        <v>360</v>
      </c>
      <c r="H29" s="191" t="s">
        <v>622</v>
      </c>
      <c r="I29" s="199" t="s">
        <v>344</v>
      </c>
      <c r="J29" s="218">
        <v>45685279.187817261</v>
      </c>
      <c r="K29" s="191" t="s">
        <v>186</v>
      </c>
      <c r="L29" s="191"/>
      <c r="M29" s="245"/>
      <c r="N29" s="245"/>
      <c r="O29" s="191"/>
      <c r="P29" s="191"/>
      <c r="Q29" s="191"/>
      <c r="R29" s="191"/>
      <c r="S29" s="191"/>
      <c r="T29" s="191"/>
      <c r="U29" s="191"/>
    </row>
    <row r="30" spans="2:21" ht="15.75" customHeight="1">
      <c r="B30" s="247" t="s">
        <v>608</v>
      </c>
      <c r="C30" s="247" t="s">
        <v>615</v>
      </c>
      <c r="D30" s="247" t="s">
        <v>619</v>
      </c>
      <c r="E30" s="247" t="s">
        <v>620</v>
      </c>
      <c r="F30" s="191" t="s">
        <v>621</v>
      </c>
      <c r="G30" s="199" t="s">
        <v>360</v>
      </c>
      <c r="H30" s="191" t="s">
        <v>622</v>
      </c>
      <c r="I30" s="191" t="s">
        <v>345</v>
      </c>
      <c r="J30" s="218">
        <v>382825719.12013537</v>
      </c>
      <c r="K30" s="191" t="s">
        <v>186</v>
      </c>
      <c r="L30" s="191"/>
      <c r="M30" s="245"/>
      <c r="N30" s="245"/>
      <c r="O30" s="191"/>
      <c r="P30" s="191"/>
      <c r="Q30" s="191"/>
      <c r="R30" s="191"/>
      <c r="S30" s="191"/>
      <c r="T30" s="191"/>
      <c r="U30" s="191"/>
    </row>
    <row r="31" spans="2:21" ht="15.75" customHeight="1">
      <c r="B31" s="247" t="s">
        <v>608</v>
      </c>
      <c r="C31" s="247" t="s">
        <v>615</v>
      </c>
      <c r="D31" s="247" t="s">
        <v>619</v>
      </c>
      <c r="E31" s="247" t="s">
        <v>620</v>
      </c>
      <c r="F31" s="191" t="s">
        <v>621</v>
      </c>
      <c r="G31" s="199" t="s">
        <v>360</v>
      </c>
      <c r="H31" s="191" t="s">
        <v>622</v>
      </c>
      <c r="I31" s="191" t="s">
        <v>346</v>
      </c>
      <c r="J31" s="218">
        <v>41455160.744500846</v>
      </c>
      <c r="K31" s="191" t="s">
        <v>186</v>
      </c>
      <c r="L31" s="191"/>
      <c r="M31" s="245"/>
      <c r="N31" s="245"/>
      <c r="O31" s="191"/>
      <c r="P31" s="191"/>
      <c r="Q31" s="191"/>
      <c r="R31" s="191"/>
      <c r="S31" s="191"/>
      <c r="T31" s="191"/>
      <c r="U31" s="191"/>
    </row>
    <row r="32" spans="2:21" ht="15.75" customHeight="1">
      <c r="B32" s="247" t="s">
        <v>608</v>
      </c>
      <c r="C32" s="247" t="s">
        <v>615</v>
      </c>
      <c r="D32" s="247" t="s">
        <v>619</v>
      </c>
      <c r="E32" s="247" t="s">
        <v>620</v>
      </c>
      <c r="F32" s="191" t="s">
        <v>621</v>
      </c>
      <c r="G32" s="199" t="s">
        <v>360</v>
      </c>
      <c r="H32" s="191" t="s">
        <v>622</v>
      </c>
      <c r="I32" s="191" t="s">
        <v>347</v>
      </c>
      <c r="J32" s="218">
        <v>0</v>
      </c>
      <c r="K32" s="191" t="s">
        <v>186</v>
      </c>
      <c r="L32" s="191"/>
      <c r="M32" s="245"/>
      <c r="N32" s="245"/>
      <c r="O32" s="191"/>
      <c r="P32" s="191"/>
      <c r="Q32" s="191"/>
      <c r="R32" s="191"/>
      <c r="S32" s="191"/>
      <c r="T32" s="191"/>
      <c r="U32" s="191"/>
    </row>
    <row r="33" spans="2:21" ht="15.6" thickBot="1">
      <c r="B33" s="191"/>
      <c r="C33" s="191"/>
      <c r="D33" s="191"/>
      <c r="E33" s="191"/>
      <c r="F33" s="191"/>
      <c r="G33" s="191"/>
      <c r="H33" s="191"/>
      <c r="I33" s="191"/>
      <c r="J33" s="191"/>
      <c r="K33" s="191"/>
      <c r="L33" s="191"/>
      <c r="M33" s="191"/>
      <c r="N33" s="191"/>
      <c r="O33" s="191"/>
      <c r="P33" s="191"/>
      <c r="Q33" s="191"/>
      <c r="R33" s="191"/>
      <c r="S33" s="191"/>
      <c r="T33" s="191"/>
      <c r="U33" s="191"/>
    </row>
    <row r="34" spans="2:21" ht="16.5" thickBot="1">
      <c r="B34" s="191"/>
      <c r="C34" s="191"/>
      <c r="D34" s="191"/>
      <c r="E34" s="191"/>
      <c r="F34" s="191"/>
      <c r="G34" s="191"/>
      <c r="H34" s="191"/>
      <c r="I34" s="182" t="s">
        <v>623</v>
      </c>
      <c r="J34" s="150">
        <f>SUM(Government_revenues_table[Revenue value])</f>
        <v>39868787274.288864</v>
      </c>
      <c r="K34" s="191"/>
      <c r="L34" s="191"/>
      <c r="M34" s="191"/>
      <c r="N34" s="191"/>
      <c r="O34" s="191"/>
      <c r="P34" s="191"/>
      <c r="Q34" s="191"/>
      <c r="R34" s="191"/>
      <c r="S34" s="191"/>
      <c r="T34" s="220"/>
      <c r="U34" s="191"/>
    </row>
    <row r="35" spans="2:21" ht="21" customHeight="1" thickBot="1">
      <c r="B35" s="191"/>
      <c r="C35" s="191"/>
      <c r="D35" s="191"/>
      <c r="E35" s="191"/>
      <c r="F35" s="191"/>
      <c r="G35" s="191"/>
      <c r="H35" s="191"/>
      <c r="I35" s="12"/>
      <c r="J35" s="219"/>
      <c r="K35" s="191"/>
      <c r="L35" s="191"/>
      <c r="M35" s="191"/>
      <c r="N35" s="191"/>
      <c r="O35" s="191"/>
      <c r="P35" s="191"/>
      <c r="Q35" s="191"/>
      <c r="R35" s="191"/>
      <c r="S35" s="191"/>
      <c r="T35" s="191"/>
      <c r="U35" s="191"/>
    </row>
    <row r="36" spans="2:21" ht="16.5" thickBot="1">
      <c r="B36" s="191"/>
      <c r="C36" s="191"/>
      <c r="D36" s="191"/>
      <c r="E36" s="191"/>
      <c r="F36" s="191"/>
      <c r="G36" s="191"/>
      <c r="H36" s="191"/>
      <c r="I36" s="182" t="s">
        <v>624</v>
      </c>
      <c r="J36" s="150">
        <f>J34*'Part 1 - About'!E45</f>
        <v>47124906558209.438</v>
      </c>
      <c r="K36" s="191"/>
      <c r="L36" s="191"/>
      <c r="M36" s="191"/>
      <c r="N36" s="191"/>
      <c r="O36" s="191"/>
      <c r="P36" s="191"/>
      <c r="Q36" s="191"/>
      <c r="R36" s="191"/>
      <c r="S36" s="191"/>
      <c r="T36" s="191"/>
      <c r="U36" s="191"/>
    </row>
    <row r="38" spans="2:21" ht="17.45" customHeight="1">
      <c r="B38" s="191"/>
      <c r="C38" s="191"/>
      <c r="D38" s="191"/>
      <c r="E38" s="191"/>
      <c r="F38" s="191"/>
      <c r="G38" s="191"/>
      <c r="H38" s="191"/>
      <c r="I38" s="191"/>
      <c r="J38" s="191"/>
      <c r="K38" s="191"/>
      <c r="L38" s="191"/>
      <c r="M38" s="191"/>
      <c r="N38" s="191"/>
      <c r="O38" s="191"/>
      <c r="P38" s="191"/>
      <c r="Q38" s="191"/>
      <c r="R38" s="191"/>
      <c r="S38" s="191"/>
      <c r="T38" s="191"/>
      <c r="U38" s="191"/>
    </row>
    <row r="40" spans="2:21" ht="22.5">
      <c r="B40" s="191"/>
      <c r="C40" s="191"/>
      <c r="D40" s="191"/>
      <c r="E40" s="191"/>
      <c r="F40" s="236" t="s">
        <v>625</v>
      </c>
      <c r="G40" s="236"/>
      <c r="H40" s="157"/>
      <c r="I40" s="157"/>
      <c r="J40" s="157"/>
      <c r="K40" s="157"/>
      <c r="L40" s="191"/>
      <c r="M40" s="191"/>
      <c r="N40" s="191"/>
      <c r="O40" s="191"/>
      <c r="P40" s="191"/>
      <c r="Q40" s="191"/>
      <c r="R40" s="191"/>
      <c r="S40" s="191"/>
      <c r="T40" s="191"/>
      <c r="U40" s="191"/>
    </row>
    <row r="41" spans="2:21">
      <c r="B41" s="191"/>
      <c r="C41" s="191"/>
      <c r="D41" s="191"/>
      <c r="E41" s="191"/>
      <c r="F41" s="238" t="s">
        <v>626</v>
      </c>
      <c r="G41" s="152"/>
      <c r="H41" s="152"/>
      <c r="I41" s="152"/>
      <c r="J41" s="153"/>
      <c r="K41" s="152"/>
      <c r="L41" s="191"/>
      <c r="M41" s="191"/>
      <c r="N41" s="191"/>
      <c r="O41" s="191"/>
      <c r="P41" s="191"/>
      <c r="Q41" s="191"/>
      <c r="R41" s="191"/>
      <c r="S41" s="191"/>
      <c r="T41" s="191"/>
      <c r="U41" s="191"/>
    </row>
    <row r="42" spans="2:21">
      <c r="B42" s="191"/>
      <c r="C42" s="191"/>
      <c r="D42" s="191"/>
      <c r="E42" s="191"/>
      <c r="F42" s="238"/>
      <c r="G42" s="152"/>
      <c r="H42" s="152"/>
      <c r="I42" s="152"/>
      <c r="J42" s="153"/>
      <c r="K42" s="152"/>
      <c r="L42" s="191"/>
      <c r="M42" s="191"/>
      <c r="N42" s="191"/>
      <c r="O42" s="191"/>
      <c r="P42" s="191"/>
      <c r="Q42" s="191"/>
      <c r="R42" s="191"/>
      <c r="S42" s="191"/>
      <c r="T42" s="191"/>
      <c r="U42" s="191"/>
    </row>
    <row r="43" spans="2:21">
      <c r="B43" s="191"/>
      <c r="C43" s="191"/>
      <c r="D43" s="191"/>
      <c r="E43" s="191"/>
      <c r="F43" s="238"/>
      <c r="G43" s="152"/>
      <c r="H43" s="152"/>
      <c r="I43" s="152"/>
      <c r="J43" s="153"/>
      <c r="K43" s="152"/>
      <c r="L43" s="191"/>
      <c r="M43" s="191"/>
      <c r="N43" s="191"/>
      <c r="O43" s="191"/>
      <c r="P43" s="191"/>
      <c r="Q43" s="191"/>
      <c r="R43" s="191"/>
      <c r="S43" s="191"/>
      <c r="T43" s="191"/>
      <c r="U43" s="191"/>
    </row>
    <row r="44" spans="2:21">
      <c r="B44" s="191"/>
      <c r="C44" s="191"/>
      <c r="D44" s="191"/>
      <c r="E44" s="191"/>
      <c r="F44" s="238" t="s">
        <v>627</v>
      </c>
      <c r="G44" s="246" t="s">
        <v>628</v>
      </c>
      <c r="H44" s="152"/>
      <c r="I44" s="152"/>
      <c r="J44" s="153"/>
      <c r="K44" s="152"/>
      <c r="L44" s="191"/>
      <c r="M44" s="191"/>
      <c r="N44" s="191"/>
      <c r="O44" s="191"/>
      <c r="P44" s="191"/>
      <c r="Q44" s="191"/>
      <c r="R44" s="191"/>
      <c r="S44" s="191"/>
      <c r="T44" s="191"/>
      <c r="U44" s="191"/>
    </row>
    <row r="45" spans="2:21">
      <c r="B45" s="191"/>
      <c r="C45" s="191"/>
      <c r="D45" s="191"/>
      <c r="E45" s="191"/>
      <c r="F45" s="238" t="s">
        <v>629</v>
      </c>
      <c r="G45" s="246" t="s">
        <v>630</v>
      </c>
      <c r="H45" s="152"/>
      <c r="I45" s="152"/>
      <c r="J45" s="153"/>
      <c r="K45" s="152"/>
      <c r="L45" s="191"/>
      <c r="M45" s="191"/>
      <c r="N45" s="191"/>
      <c r="O45" s="191"/>
      <c r="P45" s="191"/>
      <c r="Q45" s="191"/>
      <c r="R45" s="191"/>
      <c r="S45" s="191"/>
      <c r="T45" s="191"/>
      <c r="U45" s="191"/>
    </row>
    <row r="46" spans="2:21" ht="15.75" customHeight="1">
      <c r="B46" s="151" t="s">
        <v>608</v>
      </c>
      <c r="C46" s="151" t="s">
        <v>609</v>
      </c>
      <c r="D46" s="151" t="s">
        <v>610</v>
      </c>
      <c r="E46" s="151" t="s">
        <v>610</v>
      </c>
      <c r="F46" s="277" t="s">
        <v>610</v>
      </c>
      <c r="G46" s="278" t="s">
        <v>86</v>
      </c>
      <c r="H46" s="277" t="s">
        <v>631</v>
      </c>
      <c r="I46" s="277" t="s">
        <v>338</v>
      </c>
      <c r="J46" s="279">
        <v>6858957173.7200003</v>
      </c>
      <c r="K46" s="277" t="s">
        <v>186</v>
      </c>
      <c r="L46" s="191"/>
      <c r="M46" s="191"/>
      <c r="N46" s="191"/>
      <c r="O46" s="191"/>
      <c r="P46" s="191"/>
      <c r="Q46" s="191"/>
      <c r="R46" s="191"/>
      <c r="S46" s="191"/>
      <c r="T46" s="191"/>
      <c r="U46" s="191"/>
    </row>
    <row r="47" spans="2:21" ht="15.75" customHeight="1">
      <c r="B47" s="151" t="s">
        <v>608</v>
      </c>
      <c r="C47" s="151" t="s">
        <v>609</v>
      </c>
      <c r="D47" s="151" t="s">
        <v>610</v>
      </c>
      <c r="E47" s="151" t="s">
        <v>610</v>
      </c>
      <c r="F47" s="277" t="s">
        <v>610</v>
      </c>
      <c r="G47" s="278" t="s">
        <v>86</v>
      </c>
      <c r="H47" s="277" t="s">
        <v>632</v>
      </c>
      <c r="I47" s="277" t="s">
        <v>339</v>
      </c>
      <c r="J47" s="279">
        <v>4448835268</v>
      </c>
      <c r="K47" s="277" t="s">
        <v>186</v>
      </c>
      <c r="L47" s="191"/>
      <c r="M47" s="191"/>
      <c r="N47" s="191"/>
      <c r="O47" s="191"/>
      <c r="P47" s="191"/>
      <c r="Q47" s="191"/>
      <c r="R47" s="191"/>
      <c r="S47" s="191"/>
      <c r="T47" s="191"/>
      <c r="U47" s="191"/>
    </row>
    <row r="48" spans="2:21" ht="12.6" customHeight="1" thickBot="1">
      <c r="B48" s="191"/>
      <c r="C48" s="191"/>
      <c r="D48" s="191"/>
      <c r="E48" s="191"/>
      <c r="F48" s="238"/>
      <c r="G48" s="152"/>
      <c r="H48" s="152"/>
      <c r="I48" s="154" t="s">
        <v>633</v>
      </c>
      <c r="J48" s="155">
        <f>SUM(J46:J47)</f>
        <v>11307792441.720001</v>
      </c>
      <c r="K48" s="280" t="s">
        <v>186</v>
      </c>
      <c r="L48" s="191"/>
      <c r="M48" s="191"/>
      <c r="N48" s="191"/>
      <c r="O48" s="191"/>
      <c r="P48" s="191"/>
      <c r="Q48" s="191"/>
      <c r="R48" s="191"/>
      <c r="S48" s="191"/>
      <c r="T48" s="191"/>
      <c r="U48" s="191"/>
    </row>
    <row r="49" spans="6:20" ht="15.6" thickTop="1">
      <c r="F49" s="238"/>
      <c r="G49" s="152"/>
      <c r="H49" s="152"/>
      <c r="I49" s="152"/>
      <c r="J49" s="153"/>
      <c r="K49" s="152"/>
      <c r="L49" s="191"/>
      <c r="M49" s="191"/>
      <c r="N49" s="191"/>
      <c r="O49" s="191"/>
      <c r="P49" s="191"/>
      <c r="Q49" s="191"/>
      <c r="R49" s="191"/>
      <c r="S49" s="191"/>
      <c r="T49" s="191"/>
    </row>
    <row r="50" spans="6:20">
      <c r="F50" s="238"/>
      <c r="G50" s="152"/>
      <c r="H50" s="152"/>
      <c r="I50" s="152"/>
      <c r="J50" s="153"/>
      <c r="K50" s="152"/>
      <c r="L50" s="191"/>
      <c r="M50" s="191"/>
      <c r="N50" s="191"/>
      <c r="O50" s="191"/>
      <c r="P50" s="191"/>
      <c r="Q50" s="191"/>
      <c r="R50" s="191"/>
      <c r="S50" s="191"/>
      <c r="T50" s="191"/>
    </row>
    <row r="51" spans="6:20">
      <c r="F51" s="238"/>
      <c r="G51" s="152"/>
      <c r="H51" s="152"/>
      <c r="I51" s="152"/>
      <c r="J51" s="153"/>
      <c r="K51" s="152"/>
      <c r="L51" s="191"/>
      <c r="M51" s="191"/>
      <c r="N51" s="191"/>
      <c r="O51" s="191"/>
      <c r="P51" s="191"/>
      <c r="Q51" s="191"/>
      <c r="R51" s="191"/>
      <c r="S51" s="191"/>
      <c r="T51" s="191"/>
    </row>
    <row r="52" spans="6:20">
      <c r="F52" s="238"/>
      <c r="G52" s="152"/>
      <c r="H52" s="152"/>
      <c r="I52" s="152"/>
      <c r="J52" s="153"/>
      <c r="K52" s="152"/>
      <c r="L52" s="191"/>
      <c r="M52" s="191"/>
      <c r="N52" s="191"/>
      <c r="O52" s="191"/>
      <c r="P52" s="191"/>
      <c r="Q52" s="191"/>
      <c r="R52" s="191"/>
      <c r="S52" s="191"/>
      <c r="T52" s="191"/>
    </row>
    <row r="53" spans="6:20">
      <c r="F53" s="238"/>
      <c r="G53" s="152"/>
      <c r="H53" s="152"/>
      <c r="I53" s="152"/>
      <c r="J53" s="153"/>
      <c r="K53" s="152"/>
      <c r="L53" s="191"/>
      <c r="M53" s="191"/>
      <c r="N53" s="191"/>
      <c r="O53" s="191"/>
      <c r="P53" s="191"/>
      <c r="Q53" s="191"/>
      <c r="R53" s="191"/>
      <c r="S53" s="191"/>
      <c r="T53" s="191"/>
    </row>
    <row r="54" spans="6:20">
      <c r="F54" s="238"/>
      <c r="G54" s="152"/>
      <c r="H54" s="152"/>
      <c r="I54" s="152"/>
      <c r="J54" s="153"/>
      <c r="K54" s="152"/>
      <c r="L54" s="191"/>
      <c r="M54" s="191"/>
      <c r="N54" s="191"/>
      <c r="O54" s="191"/>
      <c r="P54" s="191"/>
      <c r="Q54" s="191"/>
      <c r="R54" s="191"/>
      <c r="S54" s="191"/>
      <c r="T54" s="191"/>
    </row>
    <row r="55" spans="6:20" ht="18.75" customHeight="1">
      <c r="F55" s="238"/>
      <c r="G55" s="152"/>
      <c r="H55" s="152"/>
      <c r="I55" s="152"/>
      <c r="J55" s="153"/>
      <c r="K55" s="152"/>
      <c r="L55" s="191"/>
      <c r="M55" s="191"/>
      <c r="N55" s="191"/>
      <c r="O55" s="191"/>
      <c r="P55" s="191"/>
      <c r="Q55" s="191"/>
      <c r="R55" s="191"/>
      <c r="S55" s="191"/>
      <c r="T55" s="191"/>
    </row>
    <row r="56" spans="6:20" ht="15.75" customHeight="1">
      <c r="F56" s="238"/>
      <c r="G56" s="152"/>
      <c r="H56" s="152"/>
      <c r="I56" s="152"/>
      <c r="J56" s="153"/>
      <c r="K56" s="152"/>
      <c r="L56" s="191"/>
      <c r="M56" s="191"/>
      <c r="N56" s="191"/>
      <c r="O56" s="191"/>
      <c r="P56" s="191"/>
      <c r="Q56" s="191"/>
      <c r="R56" s="191"/>
      <c r="S56" s="191"/>
      <c r="T56" s="191"/>
    </row>
    <row r="57" spans="6:20">
      <c r="F57" s="238"/>
      <c r="G57" s="152"/>
      <c r="H57" s="152"/>
      <c r="I57" s="152"/>
      <c r="J57" s="153"/>
      <c r="K57" s="152"/>
      <c r="L57" s="191"/>
      <c r="M57" s="191"/>
      <c r="N57" s="191"/>
      <c r="O57" s="191"/>
      <c r="P57" s="191"/>
      <c r="Q57" s="191"/>
      <c r="R57" s="191"/>
      <c r="S57" s="191"/>
      <c r="T57" s="191"/>
    </row>
    <row r="58" spans="6:20">
      <c r="F58" s="238"/>
      <c r="G58" s="152"/>
      <c r="H58" s="152"/>
      <c r="I58" s="152"/>
      <c r="J58" s="153"/>
      <c r="K58" s="152"/>
      <c r="L58" s="191"/>
      <c r="M58" s="191"/>
      <c r="N58" s="191"/>
      <c r="O58" s="191"/>
      <c r="P58" s="191"/>
      <c r="Q58" s="191"/>
      <c r="R58" s="191"/>
      <c r="S58" s="191"/>
      <c r="T58" s="191"/>
    </row>
    <row r="59" spans="6:20">
      <c r="F59" s="237"/>
      <c r="G59" s="237"/>
      <c r="H59" s="237"/>
      <c r="I59" s="237"/>
      <c r="J59" s="237"/>
      <c r="K59" s="237"/>
      <c r="L59" s="191"/>
      <c r="M59" s="191"/>
      <c r="N59" s="191"/>
      <c r="O59" s="191"/>
      <c r="P59" s="191"/>
      <c r="Q59" s="191"/>
      <c r="R59" s="191"/>
      <c r="S59" s="191"/>
      <c r="T59" s="191"/>
    </row>
    <row r="60" spans="6:20" ht="15.75" customHeight="1" thickBot="1">
      <c r="F60" s="337"/>
      <c r="G60" s="337"/>
      <c r="H60" s="337"/>
      <c r="I60" s="337"/>
      <c r="J60" s="337"/>
      <c r="K60" s="337"/>
      <c r="L60" s="337"/>
      <c r="M60" s="337"/>
      <c r="N60" s="337"/>
      <c r="O60" s="191"/>
      <c r="P60" s="191"/>
      <c r="Q60" s="191"/>
      <c r="R60" s="191"/>
      <c r="S60" s="191"/>
      <c r="T60" s="191"/>
    </row>
    <row r="61" spans="6:20">
      <c r="F61" s="338"/>
      <c r="G61" s="338"/>
      <c r="H61" s="338"/>
      <c r="I61" s="338"/>
      <c r="J61" s="338"/>
      <c r="K61" s="338"/>
      <c r="L61" s="338"/>
      <c r="M61" s="338"/>
      <c r="N61" s="338"/>
      <c r="O61" s="191"/>
      <c r="P61" s="191"/>
      <c r="Q61" s="191"/>
      <c r="R61" s="191"/>
      <c r="S61" s="191"/>
      <c r="T61" s="191"/>
    </row>
    <row r="62" spans="6:20" ht="15.6" thickBot="1">
      <c r="F62" s="313" t="s">
        <v>33</v>
      </c>
      <c r="G62" s="314"/>
      <c r="H62" s="314"/>
      <c r="I62" s="314"/>
      <c r="J62" s="314"/>
      <c r="K62" s="314"/>
      <c r="L62" s="314"/>
      <c r="M62" s="314"/>
      <c r="N62" s="314"/>
      <c r="O62" s="191"/>
      <c r="P62" s="191"/>
      <c r="Q62" s="191"/>
      <c r="R62" s="191"/>
      <c r="S62" s="191"/>
      <c r="T62" s="191"/>
    </row>
    <row r="63" spans="6:20">
      <c r="F63" s="315" t="s">
        <v>34</v>
      </c>
      <c r="G63" s="316"/>
      <c r="H63" s="316"/>
      <c r="I63" s="316"/>
      <c r="J63" s="316"/>
      <c r="K63" s="316"/>
      <c r="L63" s="316"/>
      <c r="M63" s="316"/>
      <c r="N63" s="316"/>
      <c r="O63" s="191"/>
      <c r="P63" s="191"/>
      <c r="Q63" s="191"/>
      <c r="R63" s="191"/>
      <c r="S63" s="191"/>
      <c r="T63" s="191"/>
    </row>
    <row r="64" spans="6:20" ht="15.6" thickBot="1">
      <c r="F64" s="326"/>
      <c r="G64" s="326"/>
      <c r="H64" s="326"/>
      <c r="I64" s="326"/>
      <c r="J64" s="326"/>
      <c r="K64" s="326"/>
      <c r="L64" s="326"/>
      <c r="M64" s="326"/>
      <c r="N64" s="326"/>
      <c r="O64" s="191"/>
      <c r="P64" s="191"/>
      <c r="Q64" s="191"/>
      <c r="R64" s="191"/>
      <c r="S64" s="191"/>
      <c r="T64" s="191"/>
    </row>
    <row r="65" spans="6:14">
      <c r="F65" s="301" t="s">
        <v>35</v>
      </c>
      <c r="G65" s="301"/>
      <c r="H65" s="301"/>
      <c r="I65" s="301"/>
      <c r="J65" s="301"/>
      <c r="K65" s="301"/>
      <c r="L65" s="301"/>
      <c r="M65" s="301"/>
      <c r="N65" s="301"/>
    </row>
    <row r="66" spans="6:14" ht="15.75" customHeight="1">
      <c r="F66" s="292" t="s">
        <v>36</v>
      </c>
      <c r="G66" s="292"/>
      <c r="H66" s="292"/>
      <c r="I66" s="292"/>
      <c r="J66" s="292"/>
      <c r="K66" s="292"/>
      <c r="L66" s="292"/>
      <c r="M66" s="292"/>
      <c r="N66" s="292"/>
    </row>
    <row r="67" spans="6:14">
      <c r="F67" s="301" t="s">
        <v>38</v>
      </c>
      <c r="G67" s="301"/>
      <c r="H67" s="301"/>
      <c r="I67" s="301"/>
      <c r="J67" s="301"/>
      <c r="K67" s="301"/>
      <c r="L67" s="301"/>
      <c r="M67" s="301"/>
      <c r="N67" s="301"/>
    </row>
  </sheetData>
  <sheetProtection insertRows="0"/>
  <protectedRanges>
    <protectedRange algorithmName="SHA-512" hashValue="19r0bVvPR7yZA0UiYij7Tv1CBk3noIABvFePbLhCJ4nk3L6A+Fy+RdPPS3STf+a52x4pG2PQK4FAkXK9epnlIA==" saltValue="gQC4yrLvnbJqxYZ0KSEoZA==" spinCount="100000" sqref="K34 F23:G32 J26:K32 I30:I32 I23:K25 F46:G47 I46:K47 K48 I22:K22 F22:G22" name="Government revenues"/>
  </protectedRanges>
  <mergeCells count="23">
    <mergeCell ref="F67:N67"/>
    <mergeCell ref="F18:K18"/>
    <mergeCell ref="F8:N8"/>
    <mergeCell ref="F9:N9"/>
    <mergeCell ref="F10:N10"/>
    <mergeCell ref="F11:N11"/>
    <mergeCell ref="F12:N12"/>
    <mergeCell ref="F13:N13"/>
    <mergeCell ref="F14:N14"/>
    <mergeCell ref="F15:N15"/>
    <mergeCell ref="M18:N18"/>
    <mergeCell ref="F60:N60"/>
    <mergeCell ref="F61:N61"/>
    <mergeCell ref="F62:N62"/>
    <mergeCell ref="F66:N66"/>
    <mergeCell ref="F63:N63"/>
    <mergeCell ref="F64:N64"/>
    <mergeCell ref="F65:N65"/>
    <mergeCell ref="F20:K20"/>
    <mergeCell ref="F16:N16"/>
    <mergeCell ref="M19:N19"/>
    <mergeCell ref="M21:N21"/>
    <mergeCell ref="M22:N25"/>
  </mergeCells>
  <dataValidations count="11">
    <dataValidation type="list" allowBlank="1" showInputMessage="1" showErrorMessage="1" sqref="K49" xr:uid="{00000000-0002-0000-0400-000000000000}">
      <formula1>Currency_code_list</formula1>
    </dataValidation>
    <dataValidation type="textLength" allowBlank="1" showInputMessage="1" showErrorMessage="1" errorTitle="Please do not edit these cells" error="Please do not edit these cells" sqref="F40:K41 F21:H21 J21:K21" xr:uid="{00000000-0002-0000-0400-000001000000}">
      <formula1>10000</formula1>
      <formula2>50000</formula2>
    </dataValidation>
    <dataValidation allowBlank="1" showInputMessage="1" showErrorMessage="1" errorTitle="Please do not edit these cells" error="Please do not edit these cells" sqref="I21" xr:uid="{00000000-0002-0000-0400-000002000000}"/>
    <dataValidation type="whole" allowBlank="1" showInputMessage="1" showErrorMessage="1" errorTitle="Please do not edit those cells" error="Please do not edit those cells" sqref="F59:K59" xr:uid="{00000000-0002-0000-0400-000003000000}">
      <formula1>10000</formula1>
      <formula2>50000</formula2>
    </dataValidation>
    <dataValidation type="list" allowBlank="1" showInputMessage="1" showErrorMessage="1" promptTitle="Receiving government agency" prompt="Input the name of the government recipient here._x000a__x000a_Please refrain from using acronyms, and input complete name" sqref="I22 I30:I32 I47" xr:uid="{00000000-0002-0000-0400-000004000000}">
      <formula1>Government_entities_list</formula1>
    </dataValidation>
    <dataValidation type="textLength" allowBlank="1" showInputMessage="1" showErrorMessage="1" sqref="B7:K20 F60:N64 B60:E67 B33:H39 K33:N39 I33:J33 J35 I37:J39 L7:O22 L23:N32 O23:O45 L40:N45 L46:O59 A7:A67" xr:uid="{00000000-0002-0000-0400-000005000000}">
      <formula1>9999999</formula1>
      <formula2>99999999</formula2>
    </dataValidation>
    <dataValidation type="textLength" allowBlank="1" showInputMessage="1" showErrorMessage="1" errorTitle="Do not edit these cells" error="Please do not edit these cells" sqref="F65:N67" xr:uid="{00000000-0002-0000-0400-000006000000}">
      <formula1>9999999</formula1>
      <formula2>99999999</formula2>
    </dataValidation>
    <dataValidation type="whole" allowBlank="1" showInputMessage="1" showErrorMessage="1" sqref="I34 I36" xr:uid="{00000000-0002-0000-0400-000007000000}">
      <formula1>1</formula1>
      <formula2>2</formula2>
    </dataValidation>
    <dataValidation type="list" allowBlank="1" showInputMessage="1" showErrorMessage="1" sqref="I26:I29 F46:F47 F22:F32" xr:uid="{00000000-0002-0000-0400-000008000000}">
      <formula1>GFS_list</formula1>
    </dataValidation>
    <dataValidation allowBlank="1"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H46:H47 H22:H32" xr:uid="{00000000-0002-0000-0400-000009000000}"/>
    <dataValidation type="decimal" operator="notBetween" allowBlank="1" showInputMessage="1" showErrorMessage="1" errorTitle="Number" error="Please only input numbers in this cell" promptTitle="Revenue value" prompt="Please input the total figure of the revenue stream as disclosed by government, including not reconciled." sqref="J46:J47 J22:J32" xr:uid="{00000000-0002-0000-0400-00000A000000}">
      <formula1>0.1</formula1>
      <formula2>0.2</formula2>
    </dataValidation>
  </dataValidations>
  <hyperlinks>
    <hyperlink ref="M19" r:id="rId1" location="r5-1" display="EITI Requirement 5.1" xr:uid="{00000000-0004-0000-0400-000000000000}"/>
    <hyperlink ref="F20" r:id="rId2" location="r4-1" display="EITI Requirement 4.1" xr:uid="{00000000-0004-0000-0400-000001000000}"/>
    <hyperlink ref="F63:J63" r:id="rId3" display="Give us your feedback or report a conflict in the data! Write to us at  data@eiti.org" xr:uid="{00000000-0004-0000-0400-000002000000}"/>
    <hyperlink ref="F62:J62" r:id="rId4" display="For the latest version of Summary data templates, see  https://eiti.org/summary-data-template" xr:uid="{00000000-0004-0000-0400-000003000000}"/>
  </hyperlinks>
  <pageMargins left="0.7" right="0.7" top="0.75" bottom="0.75" header="0.3" footer="0.3"/>
  <pageSetup paperSize="9" orientation="portrait" r:id="rId5"/>
  <colBreaks count="1" manualBreakCount="1">
    <brk id="12" max="1048575" man="1"/>
  </colBreaks>
  <drawing r:id="rId6"/>
  <tableParts count="1">
    <tablePart r:id="rId7"/>
  </tableParts>
  <extLst>
    <ext xmlns:x14="http://schemas.microsoft.com/office/spreadsheetml/2009/9/main" uri="{CCE6A557-97BC-4b89-ADB6-D9C93CAAB3DF}">
      <x14:dataValidations xmlns:xm="http://schemas.microsoft.com/office/excel/2006/main" count="4">
        <x14:dataValidation type="list" allowBlank="1" showInputMessage="1" showErrorMessage="1" promptTitle="Receiving government agency" prompt="Input the name of the government recipient here._x000a__x000a_Please refrain from using acronyms, and input complete name" xr:uid="{00000000-0002-0000-0400-00000B000000}">
          <x14:formula1>
            <xm:f>'Part 3 - Reporting entities'!$B$15:$B$17</xm:f>
          </x14:formula1>
          <xm:sqref>I23:I25 I46</xm:sqref>
        </x14:dataValidation>
        <x14:dataValidation type="list" allowBlank="1" showInputMessage="1" showErrorMessage="1" xr:uid="{00000000-0002-0000-0400-00000C000000}">
          <x14:formula1>
            <xm:f>Lists!$S$2:$S$29</xm:f>
          </x14:formula1>
          <xm:sqref>B46:E47 B22:E32</xm:sqref>
        </x14:dataValidation>
        <x14:dataValidation type="list" allowBlank="1" showInputMessage="1" showErrorMessage="1" promptTitle="Please select sector" prompt="Please select the relevant sector from the list" xr:uid="{00000000-0002-0000-0400-00000D000000}">
          <x14:formula1>
            <xm:f>Lists!$AA$3:$AA$9</xm:f>
          </x14:formula1>
          <xm:sqref>G46:G47 G22:G32</xm:sqref>
        </x14:dataValidation>
        <x14:dataValidation type="list" allowBlank="1" showInputMessage="1" showErrorMessage="1" xr:uid="{00000000-0002-0000-0400-00000E000000}">
          <x14:formula1>
            <xm:f>Lists!$I$11:$I$168</xm:f>
          </x14:formula1>
          <xm:sqref>K46:K48 K22:K32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2:AH134"/>
  <sheetViews>
    <sheetView showGridLines="0" topLeftCell="F95" zoomScale="80" zoomScaleNormal="80" workbookViewId="0">
      <selection activeCell="J104" sqref="J104"/>
    </sheetView>
  </sheetViews>
  <sheetFormatPr defaultColWidth="9.140625" defaultRowHeight="14.1"/>
  <cols>
    <col min="1" max="1" width="3.85546875" style="12" customWidth="1"/>
    <col min="2" max="2" width="20" style="12" hidden="1" customWidth="1"/>
    <col min="3" max="3" width="18.5703125" style="12" customWidth="1"/>
    <col min="4" max="4" width="26" style="12" bestFit="1" customWidth="1"/>
    <col min="5" max="5" width="30.42578125" style="12" bestFit="1" customWidth="1"/>
    <col min="6" max="6" width="31.42578125" style="12" bestFit="1" customWidth="1"/>
    <col min="7" max="7" width="34.42578125" style="12" bestFit="1" customWidth="1"/>
    <col min="8" max="8" width="22.85546875" style="12" bestFit="1" customWidth="1"/>
    <col min="9" max="9" width="27.140625" style="12" bestFit="1" customWidth="1"/>
    <col min="10" max="10" width="31.85546875" style="12" customWidth="1"/>
    <col min="11" max="11" width="37.42578125" style="12" bestFit="1" customWidth="1"/>
    <col min="12" max="12" width="38.42578125" style="12" bestFit="1" customWidth="1"/>
    <col min="13" max="13" width="26" style="12" bestFit="1" customWidth="1"/>
    <col min="14" max="14" width="16.5703125" style="12" bestFit="1" customWidth="1"/>
    <col min="15" max="15" width="4" style="12" customWidth="1"/>
    <col min="16" max="16" width="9.140625" style="12"/>
    <col min="17" max="33" width="15.85546875" style="12" customWidth="1"/>
    <col min="34" max="16384" width="9.140625" style="12"/>
  </cols>
  <sheetData>
    <row r="2" spans="2:34" s="33" customFormat="1" ht="15">
      <c r="B2" s="191"/>
      <c r="C2" s="302" t="s">
        <v>634</v>
      </c>
      <c r="D2" s="302"/>
      <c r="E2" s="302"/>
      <c r="F2" s="302"/>
      <c r="G2" s="302"/>
      <c r="H2" s="302"/>
      <c r="I2" s="302"/>
      <c r="J2" s="302"/>
      <c r="K2" s="302"/>
      <c r="L2" s="302"/>
      <c r="M2" s="302"/>
      <c r="N2" s="302"/>
      <c r="O2" s="191"/>
      <c r="P2" s="191"/>
      <c r="Q2" s="191"/>
      <c r="R2" s="191"/>
      <c r="S2" s="191"/>
      <c r="T2" s="191"/>
      <c r="U2" s="191"/>
      <c r="V2" s="191"/>
      <c r="W2" s="191"/>
      <c r="X2" s="191"/>
      <c r="Y2" s="191"/>
      <c r="Z2" s="191"/>
      <c r="AA2" s="191"/>
      <c r="AB2" s="191"/>
      <c r="AC2" s="191"/>
      <c r="AD2" s="191"/>
      <c r="AE2" s="191"/>
      <c r="AF2" s="191"/>
      <c r="AG2" s="191"/>
      <c r="AH2" s="191"/>
    </row>
    <row r="3" spans="2:34" ht="21" customHeight="1">
      <c r="C3" s="342" t="s">
        <v>635</v>
      </c>
      <c r="D3" s="342"/>
      <c r="E3" s="342"/>
      <c r="F3" s="342"/>
      <c r="G3" s="342"/>
      <c r="H3" s="342"/>
      <c r="I3" s="342"/>
      <c r="J3" s="342"/>
      <c r="K3" s="342"/>
      <c r="L3" s="342"/>
      <c r="M3" s="342"/>
      <c r="N3" s="342"/>
    </row>
    <row r="4" spans="2:34" s="33" customFormat="1" ht="15.6" customHeight="1">
      <c r="B4" s="191"/>
      <c r="C4" s="339" t="s">
        <v>636</v>
      </c>
      <c r="D4" s="339"/>
      <c r="E4" s="339"/>
      <c r="F4" s="339"/>
      <c r="G4" s="339"/>
      <c r="H4" s="339"/>
      <c r="I4" s="339"/>
      <c r="J4" s="339"/>
      <c r="K4" s="339"/>
      <c r="L4" s="339"/>
      <c r="M4" s="339"/>
      <c r="N4" s="339"/>
      <c r="O4" s="191"/>
      <c r="P4" s="191"/>
      <c r="Q4" s="191"/>
      <c r="R4" s="191"/>
      <c r="S4" s="191"/>
      <c r="T4" s="191"/>
      <c r="U4" s="191"/>
      <c r="V4" s="191"/>
      <c r="W4" s="191"/>
      <c r="X4" s="191"/>
      <c r="Y4" s="191"/>
      <c r="Z4" s="191"/>
      <c r="AA4" s="191"/>
      <c r="AB4" s="191"/>
      <c r="AC4" s="191"/>
      <c r="AD4" s="191"/>
      <c r="AE4" s="191"/>
      <c r="AF4" s="191"/>
      <c r="AG4" s="191"/>
      <c r="AH4" s="191"/>
    </row>
    <row r="5" spans="2:34" s="33" customFormat="1" ht="15.6" customHeight="1">
      <c r="B5" s="191"/>
      <c r="C5" s="339" t="s">
        <v>637</v>
      </c>
      <c r="D5" s="339"/>
      <c r="E5" s="339"/>
      <c r="F5" s="339"/>
      <c r="G5" s="339"/>
      <c r="H5" s="339"/>
      <c r="I5" s="339"/>
      <c r="J5" s="339"/>
      <c r="K5" s="339"/>
      <c r="L5" s="339"/>
      <c r="M5" s="339"/>
      <c r="N5" s="339"/>
      <c r="O5" s="191"/>
      <c r="P5" s="191"/>
      <c r="Q5" s="191"/>
      <c r="R5" s="191"/>
      <c r="S5" s="191"/>
      <c r="T5" s="191"/>
      <c r="U5" s="191"/>
      <c r="V5" s="191"/>
      <c r="W5" s="191"/>
      <c r="X5" s="191"/>
      <c r="Y5" s="191"/>
      <c r="Z5" s="191"/>
      <c r="AA5" s="191"/>
      <c r="AB5" s="191"/>
      <c r="AC5" s="191"/>
      <c r="AD5" s="191"/>
      <c r="AE5" s="191"/>
      <c r="AF5" s="191"/>
      <c r="AG5" s="191"/>
      <c r="AH5" s="191"/>
    </row>
    <row r="6" spans="2:34" s="33" customFormat="1" ht="15.6" customHeight="1">
      <c r="B6" s="191"/>
      <c r="C6" s="339" t="s">
        <v>638</v>
      </c>
      <c r="D6" s="339"/>
      <c r="E6" s="339"/>
      <c r="F6" s="339"/>
      <c r="G6" s="339"/>
      <c r="H6" s="339"/>
      <c r="I6" s="339"/>
      <c r="J6" s="339"/>
      <c r="K6" s="339"/>
      <c r="L6" s="339"/>
      <c r="M6" s="339"/>
      <c r="N6" s="339"/>
      <c r="O6" s="191"/>
      <c r="P6" s="191"/>
      <c r="Q6" s="191"/>
      <c r="R6" s="191"/>
      <c r="S6" s="191"/>
      <c r="T6" s="191"/>
      <c r="U6" s="191"/>
      <c r="V6" s="191"/>
      <c r="W6" s="191"/>
      <c r="X6" s="191"/>
      <c r="Y6" s="191"/>
      <c r="Z6" s="191"/>
      <c r="AA6" s="191"/>
      <c r="AB6" s="191"/>
      <c r="AC6" s="191"/>
      <c r="AD6" s="191"/>
      <c r="AE6" s="191"/>
      <c r="AF6" s="191"/>
      <c r="AG6" s="191"/>
      <c r="AH6" s="191"/>
    </row>
    <row r="7" spans="2:34" s="33" customFormat="1" ht="15.6" customHeight="1">
      <c r="B7" s="191"/>
      <c r="C7" s="339" t="s">
        <v>639</v>
      </c>
      <c r="D7" s="339"/>
      <c r="E7" s="339"/>
      <c r="F7" s="339"/>
      <c r="G7" s="339"/>
      <c r="H7" s="339"/>
      <c r="I7" s="339"/>
      <c r="J7" s="339"/>
      <c r="K7" s="339"/>
      <c r="L7" s="339"/>
      <c r="M7" s="339"/>
      <c r="N7" s="339"/>
      <c r="O7" s="191"/>
      <c r="P7" s="191"/>
      <c r="Q7" s="191"/>
      <c r="R7" s="191"/>
      <c r="S7" s="191"/>
      <c r="T7" s="191"/>
      <c r="U7" s="191"/>
      <c r="V7" s="191"/>
      <c r="W7" s="191"/>
      <c r="X7" s="191"/>
      <c r="Y7" s="191"/>
      <c r="Z7" s="191"/>
      <c r="AA7" s="191"/>
      <c r="AB7" s="191"/>
      <c r="AC7" s="191"/>
      <c r="AD7" s="191"/>
      <c r="AE7" s="191"/>
      <c r="AF7" s="191"/>
      <c r="AG7" s="191"/>
      <c r="AH7" s="191"/>
    </row>
    <row r="8" spans="2:34" s="33" customFormat="1" ht="15.6" customHeight="1">
      <c r="B8" s="191"/>
      <c r="C8" s="339" t="s">
        <v>640</v>
      </c>
      <c r="D8" s="339"/>
      <c r="E8" s="339"/>
      <c r="F8" s="339"/>
      <c r="G8" s="339"/>
      <c r="H8" s="339"/>
      <c r="I8" s="339"/>
      <c r="J8" s="339"/>
      <c r="K8" s="339"/>
      <c r="L8" s="339"/>
      <c r="M8" s="339"/>
      <c r="N8" s="339"/>
      <c r="O8" s="191"/>
      <c r="P8" s="191"/>
      <c r="Q8" s="191"/>
      <c r="R8" s="191"/>
      <c r="S8" s="191"/>
      <c r="T8" s="191"/>
      <c r="U8" s="191"/>
      <c r="V8" s="191"/>
      <c r="W8" s="191"/>
      <c r="X8" s="191"/>
      <c r="Y8" s="191"/>
      <c r="Z8" s="191"/>
      <c r="AA8" s="191"/>
      <c r="AB8" s="191"/>
      <c r="AC8" s="191"/>
      <c r="AD8" s="191"/>
      <c r="AE8" s="191"/>
      <c r="AF8" s="191"/>
      <c r="AG8" s="191"/>
      <c r="AH8" s="191"/>
    </row>
    <row r="9" spans="2:34" s="33" customFormat="1" ht="15">
      <c r="B9" s="191"/>
      <c r="C9" s="317" t="s">
        <v>326</v>
      </c>
      <c r="D9" s="317"/>
      <c r="E9" s="317"/>
      <c r="F9" s="317"/>
      <c r="G9" s="317"/>
      <c r="H9" s="317"/>
      <c r="I9" s="317"/>
      <c r="J9" s="317"/>
      <c r="K9" s="317"/>
      <c r="L9" s="317"/>
      <c r="M9" s="317"/>
      <c r="N9" s="317"/>
      <c r="O9" s="191"/>
      <c r="P9" s="191"/>
      <c r="Q9" s="191"/>
      <c r="R9" s="191"/>
      <c r="S9" s="191"/>
      <c r="T9" s="191"/>
      <c r="U9" s="191"/>
      <c r="V9" s="191"/>
      <c r="W9" s="191"/>
      <c r="X9" s="191"/>
      <c r="Y9" s="191"/>
      <c r="Z9" s="191"/>
      <c r="AA9" s="191"/>
      <c r="AB9" s="191"/>
      <c r="AC9" s="191"/>
      <c r="AD9" s="191"/>
      <c r="AE9" s="191"/>
      <c r="AF9" s="191"/>
      <c r="AG9" s="191"/>
      <c r="AH9" s="191"/>
    </row>
    <row r="10" spans="2:34">
      <c r="C10" s="344"/>
      <c r="D10" s="344"/>
      <c r="E10" s="344"/>
      <c r="F10" s="344"/>
      <c r="G10" s="344"/>
      <c r="H10" s="344"/>
      <c r="I10" s="344"/>
      <c r="J10" s="344"/>
      <c r="K10" s="344"/>
      <c r="L10" s="344"/>
      <c r="M10" s="344"/>
      <c r="N10" s="344"/>
    </row>
    <row r="11" spans="2:34" ht="22.5">
      <c r="C11" s="319" t="s">
        <v>641</v>
      </c>
      <c r="D11" s="319"/>
      <c r="E11" s="319"/>
      <c r="F11" s="319"/>
      <c r="G11" s="319"/>
      <c r="H11" s="319"/>
      <c r="I11" s="319"/>
      <c r="J11" s="319"/>
      <c r="K11" s="319"/>
      <c r="L11" s="319"/>
      <c r="M11" s="319"/>
      <c r="N11" s="319"/>
    </row>
    <row r="12" spans="2:34" s="33" customFormat="1" ht="14.25" customHeight="1">
      <c r="B12" s="191"/>
      <c r="C12" s="191"/>
      <c r="D12" s="191"/>
      <c r="E12" s="191"/>
      <c r="F12" s="191"/>
      <c r="G12" s="191"/>
      <c r="H12" s="191"/>
      <c r="I12" s="191"/>
      <c r="J12" s="191"/>
      <c r="K12" s="191"/>
      <c r="L12" s="191"/>
      <c r="M12" s="191"/>
      <c r="N12" s="191"/>
      <c r="O12" s="191"/>
      <c r="P12" s="191"/>
      <c r="Q12" s="191"/>
      <c r="R12" s="191"/>
      <c r="S12" s="191"/>
      <c r="T12" s="191"/>
      <c r="U12" s="191"/>
      <c r="V12" s="191"/>
      <c r="W12" s="191"/>
      <c r="X12" s="191"/>
      <c r="Y12" s="191"/>
      <c r="Z12" s="191"/>
      <c r="AA12" s="191"/>
      <c r="AB12" s="191"/>
      <c r="AC12" s="191"/>
      <c r="AD12" s="191"/>
      <c r="AE12" s="191"/>
      <c r="AF12" s="191"/>
      <c r="AG12" s="191"/>
      <c r="AH12" s="191"/>
    </row>
    <row r="13" spans="2:34" s="33" customFormat="1" ht="15.75" customHeight="1">
      <c r="B13" s="327" t="s">
        <v>642</v>
      </c>
      <c r="C13" s="327"/>
      <c r="D13" s="327"/>
      <c r="E13" s="327"/>
      <c r="F13" s="327"/>
      <c r="G13" s="327"/>
      <c r="H13" s="327"/>
      <c r="I13" s="327"/>
      <c r="J13" s="327"/>
      <c r="K13" s="327"/>
      <c r="L13" s="327"/>
      <c r="M13" s="327"/>
      <c r="N13" s="327"/>
      <c r="O13" s="191"/>
      <c r="P13" s="191"/>
      <c r="Q13" s="191"/>
      <c r="R13" s="191"/>
      <c r="S13" s="191"/>
      <c r="T13" s="191"/>
      <c r="U13" s="191"/>
      <c r="V13" s="191"/>
      <c r="W13" s="191"/>
      <c r="X13" s="191"/>
      <c r="Y13" s="191"/>
      <c r="Z13" s="191"/>
      <c r="AA13" s="191"/>
      <c r="AB13" s="191"/>
      <c r="AC13" s="191"/>
      <c r="AD13" s="191"/>
      <c r="AE13" s="191"/>
      <c r="AF13" s="191"/>
      <c r="AG13" s="191"/>
      <c r="AH13" s="191"/>
    </row>
    <row r="14" spans="2:34" s="33" customFormat="1" ht="15">
      <c r="B14" s="191" t="s">
        <v>353</v>
      </c>
      <c r="C14" s="191" t="s">
        <v>643</v>
      </c>
      <c r="D14" s="191" t="s">
        <v>600</v>
      </c>
      <c r="E14" s="191" t="s">
        <v>599</v>
      </c>
      <c r="F14" s="191" t="s">
        <v>644</v>
      </c>
      <c r="G14" s="191" t="s">
        <v>645</v>
      </c>
      <c r="H14" s="191" t="s">
        <v>646</v>
      </c>
      <c r="I14" s="191" t="s">
        <v>647</v>
      </c>
      <c r="J14" s="191" t="s">
        <v>601</v>
      </c>
      <c r="K14" s="191" t="s">
        <v>648</v>
      </c>
      <c r="L14" s="191" t="s">
        <v>649</v>
      </c>
      <c r="M14" s="191" t="s">
        <v>650</v>
      </c>
      <c r="N14" s="191" t="s">
        <v>651</v>
      </c>
      <c r="O14" s="191"/>
      <c r="P14" s="191"/>
      <c r="Q14" s="191"/>
      <c r="R14" s="191"/>
      <c r="S14" s="191"/>
      <c r="T14" s="191"/>
      <c r="U14" s="191"/>
      <c r="V14" s="191"/>
      <c r="W14" s="191"/>
      <c r="X14" s="191"/>
      <c r="Y14" s="191"/>
      <c r="Z14" s="191"/>
      <c r="AA14" s="191"/>
      <c r="AB14" s="191"/>
      <c r="AC14" s="191"/>
      <c r="AD14" s="191"/>
      <c r="AE14" s="191"/>
      <c r="AF14" s="191"/>
      <c r="AG14" s="191"/>
      <c r="AH14" s="191"/>
    </row>
    <row r="15" spans="2:34" s="33" customFormat="1" ht="26.1">
      <c r="B15" s="191">
        <v>1784532</v>
      </c>
      <c r="C15" s="255" t="s">
        <v>358</v>
      </c>
      <c r="D15" s="191" t="s">
        <v>338</v>
      </c>
      <c r="E15" s="191" t="s">
        <v>606</v>
      </c>
      <c r="F15" s="191" t="s">
        <v>71</v>
      </c>
      <c r="G15" s="191" t="s">
        <v>71</v>
      </c>
      <c r="H15" s="191"/>
      <c r="I15" s="191" t="s">
        <v>186</v>
      </c>
      <c r="J15" s="250">
        <v>31540516</v>
      </c>
      <c r="K15" s="191" t="s">
        <v>71</v>
      </c>
      <c r="L15" s="250"/>
      <c r="M15" s="191" t="s">
        <v>480</v>
      </c>
      <c r="N15" s="191"/>
      <c r="O15" s="191"/>
      <c r="P15" s="191"/>
      <c r="Q15" s="191"/>
      <c r="R15" s="191"/>
      <c r="S15" s="191"/>
      <c r="T15" s="191"/>
      <c r="U15" s="191"/>
      <c r="V15" s="191"/>
      <c r="W15" s="191"/>
      <c r="X15" s="191"/>
      <c r="Y15" s="191"/>
      <c r="Z15" s="191"/>
      <c r="AA15" s="191"/>
      <c r="AB15" s="191"/>
      <c r="AC15" s="191"/>
      <c r="AD15" s="191"/>
      <c r="AE15" s="191"/>
      <c r="AF15" s="191"/>
      <c r="AG15" s="191"/>
      <c r="AH15" s="191"/>
    </row>
    <row r="16" spans="2:34" s="33" customFormat="1" ht="39">
      <c r="B16" s="191" t="s">
        <v>363</v>
      </c>
      <c r="C16" s="255" t="s">
        <v>362</v>
      </c>
      <c r="D16" s="191" t="s">
        <v>338</v>
      </c>
      <c r="E16" s="191" t="s">
        <v>606</v>
      </c>
      <c r="F16" s="191" t="s">
        <v>71</v>
      </c>
      <c r="G16" s="191" t="s">
        <v>71</v>
      </c>
      <c r="H16" s="191"/>
      <c r="I16" s="191" t="s">
        <v>186</v>
      </c>
      <c r="J16" s="250">
        <v>396384393.65999997</v>
      </c>
      <c r="K16" s="191" t="s">
        <v>71</v>
      </c>
      <c r="L16" s="250"/>
      <c r="M16" s="191" t="s">
        <v>480</v>
      </c>
      <c r="N16" s="191"/>
      <c r="O16" s="191"/>
      <c r="P16" s="191"/>
      <c r="Q16" s="191"/>
      <c r="R16" s="191"/>
      <c r="S16" s="191"/>
      <c r="T16" s="191"/>
      <c r="U16" s="191"/>
      <c r="V16" s="191"/>
      <c r="W16" s="191"/>
      <c r="X16" s="191"/>
      <c r="Y16" s="191"/>
      <c r="Z16" s="191"/>
      <c r="AA16" s="191"/>
      <c r="AB16" s="191"/>
      <c r="AC16" s="191"/>
      <c r="AD16" s="191"/>
      <c r="AE16" s="191"/>
      <c r="AF16" s="191"/>
      <c r="AG16" s="191"/>
      <c r="AH16" s="191"/>
    </row>
    <row r="17" spans="2:34" s="33" customFormat="1" ht="51.95">
      <c r="B17" s="191">
        <v>0</v>
      </c>
      <c r="C17" s="255" t="s">
        <v>364</v>
      </c>
      <c r="D17" s="191" t="s">
        <v>338</v>
      </c>
      <c r="E17" s="191" t="s">
        <v>606</v>
      </c>
      <c r="F17" s="191" t="s">
        <v>71</v>
      </c>
      <c r="G17" s="191" t="s">
        <v>71</v>
      </c>
      <c r="H17" s="191"/>
      <c r="I17" s="191" t="s">
        <v>186</v>
      </c>
      <c r="J17" s="250">
        <v>974419082.69999993</v>
      </c>
      <c r="K17" s="191" t="s">
        <v>71</v>
      </c>
      <c r="L17" s="250"/>
      <c r="M17" s="191" t="s">
        <v>480</v>
      </c>
      <c r="N17" s="191"/>
      <c r="O17" s="191"/>
      <c r="P17" s="191"/>
      <c r="Q17" s="191"/>
      <c r="R17" s="191"/>
      <c r="S17" s="191"/>
      <c r="T17" s="191"/>
      <c r="U17" s="191"/>
      <c r="V17" s="191"/>
      <c r="W17" s="191"/>
      <c r="X17" s="191"/>
      <c r="Y17" s="191"/>
      <c r="Z17" s="191"/>
      <c r="AA17" s="191"/>
      <c r="AB17" s="191"/>
      <c r="AC17" s="191"/>
      <c r="AD17" s="191"/>
      <c r="AE17" s="191"/>
      <c r="AF17" s="191"/>
      <c r="AG17" s="191"/>
      <c r="AH17" s="191"/>
    </row>
    <row r="18" spans="2:34" s="33" customFormat="1" ht="51.95">
      <c r="B18" s="191">
        <v>102498</v>
      </c>
      <c r="C18" s="256" t="s">
        <v>365</v>
      </c>
      <c r="D18" s="191" t="s">
        <v>338</v>
      </c>
      <c r="E18" s="191" t="s">
        <v>606</v>
      </c>
      <c r="F18" s="191" t="s">
        <v>71</v>
      </c>
      <c r="G18" s="191" t="s">
        <v>71</v>
      </c>
      <c r="H18" s="191"/>
      <c r="I18" s="191" t="s">
        <v>186</v>
      </c>
      <c r="J18" s="250">
        <v>189491.25</v>
      </c>
      <c r="K18" s="191" t="s">
        <v>71</v>
      </c>
      <c r="L18" s="250"/>
      <c r="M18" s="191" t="s">
        <v>480</v>
      </c>
      <c r="N18" s="191"/>
      <c r="O18" s="191"/>
      <c r="P18" s="191"/>
      <c r="Q18" s="191"/>
      <c r="R18" s="191"/>
      <c r="S18" s="191"/>
      <c r="T18" s="191"/>
      <c r="U18" s="191"/>
      <c r="V18" s="191"/>
      <c r="W18" s="191"/>
      <c r="X18" s="191"/>
      <c r="Y18" s="191"/>
      <c r="Z18" s="191"/>
      <c r="AA18" s="191"/>
      <c r="AB18" s="191"/>
      <c r="AC18" s="191"/>
      <c r="AD18" s="191"/>
      <c r="AE18" s="191"/>
      <c r="AF18" s="191"/>
      <c r="AG18" s="191"/>
      <c r="AH18" s="191"/>
    </row>
    <row r="19" spans="2:34" s="33" customFormat="1" ht="39">
      <c r="B19" s="191">
        <v>0</v>
      </c>
      <c r="C19" s="255" t="s">
        <v>366</v>
      </c>
      <c r="D19" s="191" t="s">
        <v>338</v>
      </c>
      <c r="E19" s="191" t="s">
        <v>606</v>
      </c>
      <c r="F19" s="191" t="s">
        <v>71</v>
      </c>
      <c r="G19" s="191" t="s">
        <v>71</v>
      </c>
      <c r="H19" s="191"/>
      <c r="I19" s="191" t="s">
        <v>186</v>
      </c>
      <c r="J19" s="250">
        <v>924636555.87999988</v>
      </c>
      <c r="K19" s="191" t="s">
        <v>71</v>
      </c>
      <c r="L19" s="250"/>
      <c r="M19" s="191" t="s">
        <v>480</v>
      </c>
      <c r="N19" s="191"/>
      <c r="O19" s="191"/>
      <c r="P19" s="191"/>
      <c r="Q19" s="191"/>
      <c r="R19" s="191"/>
      <c r="S19" s="191"/>
      <c r="T19" s="191"/>
      <c r="U19" s="191"/>
      <c r="V19" s="191"/>
      <c r="W19" s="191"/>
      <c r="X19" s="191"/>
      <c r="Y19" s="191"/>
      <c r="Z19" s="191"/>
      <c r="AA19" s="191"/>
      <c r="AB19" s="191"/>
      <c r="AC19" s="191"/>
      <c r="AD19" s="191"/>
      <c r="AE19" s="191"/>
      <c r="AF19" s="191"/>
      <c r="AG19" s="191"/>
      <c r="AH19" s="191"/>
    </row>
    <row r="20" spans="2:34" s="33" customFormat="1" ht="78">
      <c r="B20" s="191" t="s">
        <v>368</v>
      </c>
      <c r="C20" s="255" t="s">
        <v>367</v>
      </c>
      <c r="D20" s="191" t="s">
        <v>338</v>
      </c>
      <c r="E20" s="191" t="s">
        <v>606</v>
      </c>
      <c r="F20" s="191" t="s">
        <v>71</v>
      </c>
      <c r="G20" s="191" t="s">
        <v>71</v>
      </c>
      <c r="H20" s="191"/>
      <c r="I20" s="191" t="s">
        <v>186</v>
      </c>
      <c r="J20" s="250">
        <v>5734818184.6399994</v>
      </c>
      <c r="K20" s="191" t="s">
        <v>71</v>
      </c>
      <c r="L20" s="250"/>
      <c r="M20" s="191" t="s">
        <v>480</v>
      </c>
      <c r="N20" s="191"/>
      <c r="O20" s="191"/>
      <c r="P20" s="191"/>
      <c r="Q20" s="191"/>
      <c r="R20" s="191"/>
      <c r="S20" s="191"/>
      <c r="T20" s="191"/>
      <c r="U20" s="191"/>
      <c r="V20" s="191"/>
      <c r="W20" s="191"/>
      <c r="X20" s="191"/>
      <c r="Y20" s="191"/>
      <c r="Z20" s="191"/>
      <c r="AA20" s="191"/>
      <c r="AB20" s="191"/>
      <c r="AC20" s="191"/>
      <c r="AD20" s="191"/>
      <c r="AE20" s="191"/>
      <c r="AF20" s="191"/>
      <c r="AG20" s="191"/>
      <c r="AH20" s="191"/>
    </row>
    <row r="21" spans="2:34" s="33" customFormat="1" ht="39">
      <c r="B21" s="191">
        <v>0</v>
      </c>
      <c r="C21" s="257" t="s">
        <v>369</v>
      </c>
      <c r="D21" s="191" t="s">
        <v>338</v>
      </c>
      <c r="E21" s="191" t="s">
        <v>606</v>
      </c>
      <c r="F21" s="191" t="s">
        <v>71</v>
      </c>
      <c r="G21" s="191" t="s">
        <v>71</v>
      </c>
      <c r="H21" s="191"/>
      <c r="I21" s="191" t="s">
        <v>186</v>
      </c>
      <c r="J21" s="250">
        <v>125812360.72</v>
      </c>
      <c r="K21" s="191" t="s">
        <v>71</v>
      </c>
      <c r="L21" s="250"/>
      <c r="M21" s="191" t="s">
        <v>480</v>
      </c>
      <c r="N21" s="191"/>
      <c r="O21" s="191"/>
      <c r="P21" s="191"/>
      <c r="Q21" s="191"/>
      <c r="R21" s="191"/>
      <c r="S21" s="191"/>
      <c r="T21" s="191"/>
      <c r="U21" s="191"/>
      <c r="V21" s="191"/>
      <c r="W21" s="191"/>
      <c r="X21" s="191"/>
      <c r="Y21" s="191"/>
      <c r="Z21" s="191"/>
      <c r="AA21" s="191"/>
      <c r="AB21" s="191"/>
      <c r="AC21" s="191"/>
      <c r="AD21" s="191"/>
      <c r="AE21" s="191"/>
      <c r="AF21" s="191"/>
      <c r="AG21" s="191"/>
      <c r="AH21" s="191"/>
    </row>
    <row r="22" spans="2:34" s="33" customFormat="1" ht="51.95">
      <c r="B22" s="191">
        <v>0</v>
      </c>
      <c r="C22" s="255" t="s">
        <v>370</v>
      </c>
      <c r="D22" s="191" t="s">
        <v>338</v>
      </c>
      <c r="E22" s="191" t="s">
        <v>606</v>
      </c>
      <c r="F22" s="191" t="s">
        <v>71</v>
      </c>
      <c r="G22" s="191" t="s">
        <v>71</v>
      </c>
      <c r="H22" s="191"/>
      <c r="I22" s="191" t="s">
        <v>186</v>
      </c>
      <c r="J22" s="250">
        <v>109354322.28</v>
      </c>
      <c r="K22" s="191" t="s">
        <v>71</v>
      </c>
      <c r="L22" s="250"/>
      <c r="M22" s="191" t="s">
        <v>480</v>
      </c>
      <c r="N22" s="191"/>
      <c r="O22" s="191"/>
      <c r="P22" s="191"/>
      <c r="Q22" s="191"/>
      <c r="R22" s="191"/>
      <c r="S22" s="191"/>
      <c r="T22" s="191"/>
      <c r="U22" s="191"/>
      <c r="V22" s="191"/>
      <c r="W22" s="191"/>
      <c r="X22" s="191"/>
      <c r="Y22" s="191"/>
      <c r="Z22" s="191"/>
      <c r="AA22" s="191"/>
      <c r="AB22" s="191"/>
      <c r="AC22" s="191"/>
      <c r="AD22" s="191"/>
      <c r="AE22" s="191"/>
      <c r="AF22" s="191"/>
      <c r="AG22" s="191"/>
      <c r="AH22" s="191"/>
    </row>
    <row r="23" spans="2:34" s="33" customFormat="1" ht="39">
      <c r="B23" s="191" t="s">
        <v>372</v>
      </c>
      <c r="C23" s="255" t="s">
        <v>371</v>
      </c>
      <c r="D23" s="191" t="s">
        <v>338</v>
      </c>
      <c r="E23" s="191" t="s">
        <v>606</v>
      </c>
      <c r="F23" s="191" t="s">
        <v>71</v>
      </c>
      <c r="G23" s="191" t="s">
        <v>71</v>
      </c>
      <c r="H23" s="191"/>
      <c r="I23" s="191" t="s">
        <v>186</v>
      </c>
      <c r="J23" s="250">
        <v>591098506.37</v>
      </c>
      <c r="K23" s="191" t="s">
        <v>71</v>
      </c>
      <c r="L23" s="250"/>
      <c r="M23" s="191" t="s">
        <v>480</v>
      </c>
      <c r="N23" s="191"/>
      <c r="O23" s="191"/>
      <c r="P23" s="191"/>
      <c r="Q23" s="191"/>
      <c r="R23" s="191"/>
      <c r="S23" s="191"/>
      <c r="T23" s="191"/>
      <c r="U23" s="191"/>
      <c r="V23" s="191"/>
      <c r="W23" s="191"/>
      <c r="X23" s="191"/>
      <c r="Y23" s="191"/>
      <c r="Z23" s="191"/>
      <c r="AA23" s="191"/>
      <c r="AB23" s="191"/>
      <c r="AC23" s="191"/>
      <c r="AD23" s="191"/>
      <c r="AE23" s="191"/>
      <c r="AF23" s="191"/>
      <c r="AG23" s="191"/>
      <c r="AH23" s="191"/>
    </row>
    <row r="24" spans="2:34" s="33" customFormat="1" ht="26.1">
      <c r="B24" s="191">
        <v>0</v>
      </c>
      <c r="C24" s="255" t="s">
        <v>373</v>
      </c>
      <c r="D24" s="191" t="s">
        <v>338</v>
      </c>
      <c r="E24" s="191" t="s">
        <v>606</v>
      </c>
      <c r="F24" s="191" t="s">
        <v>71</v>
      </c>
      <c r="G24" s="191" t="s">
        <v>71</v>
      </c>
      <c r="H24" s="191"/>
      <c r="I24" s="191" t="s">
        <v>186</v>
      </c>
      <c r="J24" s="250">
        <v>1331416610.5670002</v>
      </c>
      <c r="K24" s="191" t="s">
        <v>71</v>
      </c>
      <c r="L24" s="250"/>
      <c r="M24" s="191" t="s">
        <v>480</v>
      </c>
      <c r="N24" s="191"/>
      <c r="O24" s="191"/>
      <c r="P24" s="191"/>
      <c r="Q24" s="191"/>
      <c r="R24" s="191"/>
      <c r="S24" s="191"/>
      <c r="T24" s="191"/>
      <c r="U24" s="191"/>
      <c r="V24" s="191"/>
      <c r="W24" s="191"/>
      <c r="X24" s="191"/>
      <c r="Y24" s="191"/>
      <c r="Z24" s="191"/>
      <c r="AA24" s="191"/>
      <c r="AB24" s="191"/>
      <c r="AC24" s="191"/>
      <c r="AD24" s="191"/>
      <c r="AE24" s="191"/>
      <c r="AF24" s="191"/>
      <c r="AG24" s="191"/>
      <c r="AH24" s="191"/>
    </row>
    <row r="25" spans="2:34" s="33" customFormat="1" ht="26.1">
      <c r="B25" s="191">
        <v>0</v>
      </c>
      <c r="C25" s="255" t="s">
        <v>375</v>
      </c>
      <c r="D25" s="191" t="s">
        <v>338</v>
      </c>
      <c r="E25" s="191" t="s">
        <v>606</v>
      </c>
      <c r="F25" s="191" t="s">
        <v>71</v>
      </c>
      <c r="G25" s="191" t="s">
        <v>71</v>
      </c>
      <c r="H25" s="191"/>
      <c r="I25" s="191" t="s">
        <v>186</v>
      </c>
      <c r="J25" s="250">
        <v>94845333.530000001</v>
      </c>
      <c r="K25" s="191" t="s">
        <v>71</v>
      </c>
      <c r="L25" s="250"/>
      <c r="M25" s="191" t="s">
        <v>480</v>
      </c>
      <c r="N25" s="191"/>
      <c r="O25" s="191"/>
      <c r="P25" s="191"/>
      <c r="Q25" s="191"/>
      <c r="R25" s="191"/>
      <c r="S25" s="191"/>
      <c r="T25" s="191"/>
      <c r="U25" s="191"/>
      <c r="V25" s="191"/>
      <c r="W25" s="191"/>
      <c r="X25" s="191"/>
      <c r="Y25" s="191"/>
      <c r="Z25" s="191"/>
      <c r="AA25" s="191"/>
      <c r="AB25" s="191"/>
      <c r="AC25" s="191"/>
      <c r="AD25" s="191"/>
      <c r="AE25" s="191"/>
      <c r="AF25" s="191"/>
      <c r="AG25" s="191"/>
      <c r="AH25" s="191"/>
    </row>
    <row r="26" spans="2:34" s="33" customFormat="1" ht="39">
      <c r="B26" s="191">
        <v>0</v>
      </c>
      <c r="C26" s="255" t="s">
        <v>376</v>
      </c>
      <c r="D26" s="191" t="s">
        <v>338</v>
      </c>
      <c r="E26" s="191" t="s">
        <v>606</v>
      </c>
      <c r="F26" s="191" t="s">
        <v>71</v>
      </c>
      <c r="G26" s="191" t="s">
        <v>71</v>
      </c>
      <c r="H26" s="191"/>
      <c r="I26" s="191" t="s">
        <v>186</v>
      </c>
      <c r="J26" s="250">
        <v>281981414.08200002</v>
      </c>
      <c r="K26" s="191" t="s">
        <v>71</v>
      </c>
      <c r="L26" s="250"/>
      <c r="M26" s="191" t="s">
        <v>480</v>
      </c>
      <c r="N26" s="191"/>
      <c r="O26" s="191"/>
      <c r="P26" s="191"/>
      <c r="Q26" s="191"/>
      <c r="R26" s="191"/>
      <c r="S26" s="191"/>
      <c r="T26" s="191"/>
      <c r="U26" s="191"/>
      <c r="V26" s="191"/>
      <c r="W26" s="191"/>
      <c r="X26" s="191"/>
      <c r="Y26" s="191"/>
      <c r="Z26" s="191"/>
      <c r="AA26" s="191"/>
      <c r="AB26" s="191"/>
      <c r="AC26" s="191"/>
      <c r="AD26" s="191"/>
      <c r="AE26" s="191"/>
      <c r="AF26" s="191"/>
      <c r="AG26" s="191"/>
      <c r="AH26" s="191"/>
    </row>
    <row r="27" spans="2:34" s="33" customFormat="1" ht="15">
      <c r="B27" s="191">
        <v>0</v>
      </c>
      <c r="C27" s="257" t="s">
        <v>377</v>
      </c>
      <c r="D27" s="191" t="s">
        <v>338</v>
      </c>
      <c r="E27" s="191" t="s">
        <v>606</v>
      </c>
      <c r="F27" s="191" t="s">
        <v>71</v>
      </c>
      <c r="G27" s="191" t="s">
        <v>71</v>
      </c>
      <c r="H27" s="191"/>
      <c r="I27" s="191" t="s">
        <v>186</v>
      </c>
      <c r="J27" s="250">
        <v>12765420.370000001</v>
      </c>
      <c r="K27" s="191" t="s">
        <v>71</v>
      </c>
      <c r="L27" s="250"/>
      <c r="M27" s="191" t="s">
        <v>480</v>
      </c>
      <c r="N27" s="191"/>
      <c r="O27" s="191"/>
      <c r="P27" s="191"/>
      <c r="Q27" s="191"/>
      <c r="R27" s="191"/>
      <c r="S27" s="191"/>
      <c r="T27" s="191"/>
      <c r="U27" s="191"/>
      <c r="V27" s="191"/>
      <c r="W27" s="191"/>
      <c r="X27" s="191"/>
      <c r="Y27" s="191"/>
      <c r="Z27" s="191"/>
      <c r="AA27" s="191"/>
      <c r="AB27" s="191"/>
      <c r="AC27" s="191"/>
      <c r="AD27" s="191"/>
      <c r="AE27" s="191"/>
      <c r="AF27" s="191"/>
      <c r="AG27" s="191"/>
      <c r="AH27" s="191"/>
    </row>
    <row r="28" spans="2:34" s="33" customFormat="1" ht="39">
      <c r="B28" s="191">
        <v>0</v>
      </c>
      <c r="C28" s="256" t="s">
        <v>378</v>
      </c>
      <c r="D28" s="191" t="s">
        <v>338</v>
      </c>
      <c r="E28" s="191" t="s">
        <v>606</v>
      </c>
      <c r="F28" s="191" t="s">
        <v>71</v>
      </c>
      <c r="G28" s="191" t="s">
        <v>71</v>
      </c>
      <c r="H28" s="191"/>
      <c r="I28" s="191" t="s">
        <v>186</v>
      </c>
      <c r="J28" s="250">
        <v>-23133.61</v>
      </c>
      <c r="K28" s="191" t="s">
        <v>71</v>
      </c>
      <c r="L28" s="250"/>
      <c r="M28" s="191" t="s">
        <v>480</v>
      </c>
      <c r="N28" s="191"/>
      <c r="O28" s="191"/>
      <c r="P28" s="191"/>
      <c r="Q28" s="191"/>
      <c r="R28" s="191"/>
      <c r="S28" s="191"/>
      <c r="T28" s="191"/>
      <c r="U28" s="191"/>
      <c r="V28" s="191"/>
      <c r="W28" s="191"/>
      <c r="X28" s="191"/>
      <c r="Y28" s="191"/>
      <c r="Z28" s="191"/>
      <c r="AA28" s="191"/>
      <c r="AB28" s="191"/>
      <c r="AC28" s="191"/>
      <c r="AD28" s="191"/>
      <c r="AE28" s="191"/>
      <c r="AF28" s="191"/>
      <c r="AG28" s="191"/>
      <c r="AH28" s="191"/>
    </row>
    <row r="29" spans="2:34" s="33" customFormat="1" ht="51.95">
      <c r="B29" s="191">
        <v>0</v>
      </c>
      <c r="C29" s="255" t="s">
        <v>379</v>
      </c>
      <c r="D29" s="191" t="s">
        <v>338</v>
      </c>
      <c r="E29" s="191" t="s">
        <v>606</v>
      </c>
      <c r="F29" s="191" t="s">
        <v>71</v>
      </c>
      <c r="G29" s="191" t="s">
        <v>71</v>
      </c>
      <c r="H29" s="191"/>
      <c r="I29" s="191" t="s">
        <v>186</v>
      </c>
      <c r="J29" s="250">
        <v>509021756.83999997</v>
      </c>
      <c r="K29" s="191" t="s">
        <v>71</v>
      </c>
      <c r="L29" s="250"/>
      <c r="M29" s="191" t="s">
        <v>480</v>
      </c>
      <c r="N29" s="191"/>
      <c r="O29" s="191"/>
      <c r="P29" s="191"/>
      <c r="Q29" s="191"/>
      <c r="R29" s="191"/>
      <c r="S29" s="191"/>
      <c r="T29" s="191"/>
      <c r="U29" s="191"/>
      <c r="V29" s="191"/>
      <c r="W29" s="191"/>
      <c r="X29" s="191"/>
      <c r="Y29" s="191"/>
      <c r="Z29" s="191"/>
      <c r="AA29" s="191"/>
      <c r="AB29" s="191"/>
      <c r="AC29" s="191"/>
      <c r="AD29" s="191"/>
      <c r="AE29" s="191"/>
      <c r="AF29" s="191"/>
      <c r="AG29" s="191"/>
      <c r="AH29" s="191"/>
    </row>
    <row r="30" spans="2:34" s="33" customFormat="1" ht="51.95">
      <c r="B30" s="191">
        <v>0</v>
      </c>
      <c r="C30" s="257" t="s">
        <v>380</v>
      </c>
      <c r="D30" s="191" t="s">
        <v>338</v>
      </c>
      <c r="E30" s="191" t="s">
        <v>606</v>
      </c>
      <c r="F30" s="191" t="s">
        <v>71</v>
      </c>
      <c r="G30" s="191" t="s">
        <v>71</v>
      </c>
      <c r="H30" s="191"/>
      <c r="I30" s="191" t="s">
        <v>186</v>
      </c>
      <c r="J30" s="250">
        <v>263507026.40000004</v>
      </c>
      <c r="K30" s="191" t="s">
        <v>71</v>
      </c>
      <c r="L30" s="250"/>
      <c r="M30" s="191" t="s">
        <v>480</v>
      </c>
      <c r="N30" s="191"/>
      <c r="O30" s="191"/>
      <c r="P30" s="191"/>
      <c r="Q30" s="191"/>
      <c r="R30" s="191"/>
      <c r="S30" s="191"/>
      <c r="T30" s="191"/>
      <c r="U30" s="191"/>
      <c r="V30" s="191"/>
      <c r="W30" s="191"/>
      <c r="X30" s="191"/>
      <c r="Y30" s="191"/>
      <c r="Z30" s="191"/>
      <c r="AA30" s="191"/>
      <c r="AB30" s="191"/>
      <c r="AC30" s="191"/>
      <c r="AD30" s="191"/>
      <c r="AE30" s="191"/>
      <c r="AF30" s="191"/>
      <c r="AG30" s="191"/>
      <c r="AH30" s="191"/>
    </row>
    <row r="31" spans="2:34" s="33" customFormat="1" ht="39">
      <c r="B31" s="191" t="s">
        <v>382</v>
      </c>
      <c r="C31" s="255" t="s">
        <v>381</v>
      </c>
      <c r="D31" s="191" t="s">
        <v>338</v>
      </c>
      <c r="E31" s="191" t="s">
        <v>606</v>
      </c>
      <c r="F31" s="191" t="s">
        <v>71</v>
      </c>
      <c r="G31" s="191" t="s">
        <v>71</v>
      </c>
      <c r="H31" s="191"/>
      <c r="I31" s="191" t="s">
        <v>186</v>
      </c>
      <c r="J31" s="250">
        <v>1413375488.0059998</v>
      </c>
      <c r="K31" s="191" t="s">
        <v>71</v>
      </c>
      <c r="L31" s="250"/>
      <c r="M31" s="191" t="s">
        <v>480</v>
      </c>
      <c r="N31" s="191"/>
      <c r="O31" s="191"/>
      <c r="P31" s="191"/>
      <c r="Q31" s="191"/>
      <c r="R31" s="191"/>
      <c r="S31" s="191"/>
      <c r="T31" s="191"/>
      <c r="U31" s="191"/>
      <c r="V31" s="191"/>
      <c r="W31" s="191"/>
      <c r="X31" s="191"/>
      <c r="Y31" s="191"/>
      <c r="Z31" s="191"/>
      <c r="AA31" s="191"/>
      <c r="AB31" s="191"/>
      <c r="AC31" s="191"/>
      <c r="AD31" s="191"/>
      <c r="AE31" s="191"/>
      <c r="AF31" s="191"/>
      <c r="AG31" s="191"/>
      <c r="AH31" s="191"/>
    </row>
    <row r="32" spans="2:34" s="33" customFormat="1" ht="26.1">
      <c r="B32" s="191">
        <v>9105057246</v>
      </c>
      <c r="C32" s="255" t="s">
        <v>383</v>
      </c>
      <c r="D32" s="191" t="s">
        <v>338</v>
      </c>
      <c r="E32" s="191" t="s">
        <v>606</v>
      </c>
      <c r="F32" s="191" t="s">
        <v>71</v>
      </c>
      <c r="G32" s="191" t="s">
        <v>71</v>
      </c>
      <c r="H32" s="191"/>
      <c r="I32" s="191" t="s">
        <v>186</v>
      </c>
      <c r="J32" s="250">
        <v>301991048.35600001</v>
      </c>
      <c r="K32" s="191" t="s">
        <v>71</v>
      </c>
      <c r="L32" s="250"/>
      <c r="M32" s="191" t="s">
        <v>480</v>
      </c>
      <c r="N32" s="191"/>
      <c r="O32" s="191"/>
      <c r="P32" s="191"/>
      <c r="Q32" s="191"/>
      <c r="R32" s="191"/>
      <c r="S32" s="191"/>
      <c r="T32" s="191"/>
      <c r="U32" s="191"/>
      <c r="V32" s="191"/>
      <c r="W32" s="191"/>
      <c r="X32" s="191"/>
      <c r="Y32" s="191"/>
      <c r="Z32" s="191"/>
      <c r="AA32" s="191"/>
      <c r="AB32" s="191"/>
      <c r="AC32" s="191"/>
      <c r="AD32" s="191"/>
      <c r="AE32" s="191"/>
      <c r="AF32" s="191"/>
      <c r="AG32" s="191"/>
      <c r="AH32" s="191"/>
    </row>
    <row r="33" spans="2:34" s="33" customFormat="1" ht="51.95">
      <c r="B33" s="191" t="s">
        <v>385</v>
      </c>
      <c r="C33" s="255" t="s">
        <v>384</v>
      </c>
      <c r="D33" s="191" t="s">
        <v>338</v>
      </c>
      <c r="E33" s="191" t="s">
        <v>606</v>
      </c>
      <c r="F33" s="191" t="s">
        <v>71</v>
      </c>
      <c r="G33" s="191" t="s">
        <v>71</v>
      </c>
      <c r="H33" s="191"/>
      <c r="I33" s="191" t="s">
        <v>186</v>
      </c>
      <c r="J33" s="250">
        <v>954947132.58000016</v>
      </c>
      <c r="K33" s="191" t="s">
        <v>71</v>
      </c>
      <c r="L33" s="250"/>
      <c r="M33" s="191" t="s">
        <v>480</v>
      </c>
      <c r="N33" s="191"/>
      <c r="O33" s="191"/>
      <c r="P33" s="191"/>
      <c r="Q33" s="191"/>
      <c r="R33" s="191"/>
      <c r="S33" s="191"/>
      <c r="T33" s="191"/>
      <c r="U33" s="191"/>
      <c r="V33" s="191"/>
      <c r="W33" s="191"/>
      <c r="X33" s="191"/>
      <c r="Y33" s="191"/>
      <c r="Z33" s="191"/>
      <c r="AA33" s="191"/>
      <c r="AB33" s="191"/>
      <c r="AC33" s="191"/>
      <c r="AD33" s="191"/>
      <c r="AE33" s="191"/>
      <c r="AF33" s="191"/>
      <c r="AG33" s="191"/>
      <c r="AH33" s="191"/>
    </row>
    <row r="34" spans="2:34" s="33" customFormat="1" ht="26.1">
      <c r="B34" s="191" t="s">
        <v>387</v>
      </c>
      <c r="C34" s="255" t="s">
        <v>386</v>
      </c>
      <c r="D34" s="191" t="s">
        <v>338</v>
      </c>
      <c r="E34" s="191" t="s">
        <v>606</v>
      </c>
      <c r="F34" s="191" t="s">
        <v>71</v>
      </c>
      <c r="G34" s="191" t="s">
        <v>71</v>
      </c>
      <c r="H34" s="191"/>
      <c r="I34" s="191" t="s">
        <v>186</v>
      </c>
      <c r="J34" s="250">
        <v>554119557.63</v>
      </c>
      <c r="K34" s="191" t="s">
        <v>71</v>
      </c>
      <c r="L34" s="250"/>
      <c r="M34" s="191" t="s">
        <v>480</v>
      </c>
      <c r="N34" s="191"/>
      <c r="O34" s="191"/>
      <c r="P34" s="191"/>
      <c r="Q34" s="191"/>
      <c r="R34" s="191"/>
      <c r="S34" s="191"/>
      <c r="T34" s="191"/>
      <c r="U34" s="191"/>
      <c r="V34" s="191"/>
      <c r="W34" s="191"/>
      <c r="X34" s="191"/>
      <c r="Y34" s="191"/>
      <c r="Z34" s="191"/>
      <c r="AA34" s="191"/>
      <c r="AB34" s="191"/>
      <c r="AC34" s="191"/>
      <c r="AD34" s="191"/>
      <c r="AE34" s="191"/>
      <c r="AF34" s="191"/>
      <c r="AG34" s="191"/>
      <c r="AH34" s="191"/>
    </row>
    <row r="35" spans="2:34" s="33" customFormat="1" ht="15">
      <c r="B35" s="191">
        <v>0</v>
      </c>
      <c r="C35" s="255" t="s">
        <v>388</v>
      </c>
      <c r="D35" s="191" t="s">
        <v>338</v>
      </c>
      <c r="E35" s="191" t="s">
        <v>606</v>
      </c>
      <c r="F35" s="191" t="s">
        <v>71</v>
      </c>
      <c r="G35" s="191" t="s">
        <v>71</v>
      </c>
      <c r="H35" s="191"/>
      <c r="I35" s="191" t="s">
        <v>186</v>
      </c>
      <c r="J35" s="250">
        <v>118747787.56</v>
      </c>
      <c r="K35" s="191" t="s">
        <v>71</v>
      </c>
      <c r="L35" s="250"/>
      <c r="M35" s="191" t="s">
        <v>480</v>
      </c>
      <c r="N35" s="191"/>
      <c r="O35" s="191"/>
      <c r="P35" s="191"/>
      <c r="Q35" s="191"/>
      <c r="R35" s="191"/>
      <c r="S35" s="191"/>
      <c r="T35" s="191"/>
      <c r="U35" s="191"/>
      <c r="V35" s="191"/>
      <c r="W35" s="191"/>
      <c r="X35" s="191"/>
      <c r="Y35" s="191"/>
      <c r="Z35" s="191"/>
      <c r="AA35" s="191"/>
      <c r="AB35" s="191"/>
      <c r="AC35" s="191"/>
      <c r="AD35" s="191"/>
      <c r="AE35" s="191"/>
      <c r="AF35" s="191"/>
      <c r="AG35" s="191"/>
      <c r="AH35" s="191"/>
    </row>
    <row r="36" spans="2:34" s="33" customFormat="1" ht="65.099999999999994">
      <c r="B36" s="191">
        <v>0</v>
      </c>
      <c r="C36" s="255" t="s">
        <v>389</v>
      </c>
      <c r="D36" s="191" t="s">
        <v>338</v>
      </c>
      <c r="E36" s="191" t="s">
        <v>606</v>
      </c>
      <c r="F36" s="191" t="s">
        <v>71</v>
      </c>
      <c r="G36" s="191" t="s">
        <v>71</v>
      </c>
      <c r="H36" s="191"/>
      <c r="I36" s="191" t="s">
        <v>186</v>
      </c>
      <c r="J36" s="250">
        <v>4859583735.4220018</v>
      </c>
      <c r="K36" s="191" t="s">
        <v>71</v>
      </c>
      <c r="L36" s="250"/>
      <c r="M36" s="191" t="s">
        <v>480</v>
      </c>
      <c r="N36" s="191"/>
      <c r="O36" s="191"/>
      <c r="P36" s="191"/>
      <c r="Q36" s="191"/>
      <c r="R36" s="191"/>
      <c r="S36" s="191"/>
      <c r="T36" s="191"/>
      <c r="U36" s="191"/>
      <c r="V36" s="191"/>
      <c r="W36" s="191"/>
      <c r="X36" s="191"/>
      <c r="Y36" s="191"/>
      <c r="Z36" s="191"/>
      <c r="AA36" s="191"/>
      <c r="AB36" s="191"/>
      <c r="AC36" s="191"/>
      <c r="AD36" s="191"/>
      <c r="AE36" s="191"/>
      <c r="AF36" s="191"/>
      <c r="AG36" s="191"/>
      <c r="AH36" s="191"/>
    </row>
    <row r="37" spans="2:34" s="33" customFormat="1" ht="26.1">
      <c r="B37" s="191" t="s">
        <v>391</v>
      </c>
      <c r="C37" s="257" t="s">
        <v>390</v>
      </c>
      <c r="D37" s="191" t="s">
        <v>338</v>
      </c>
      <c r="E37" s="191" t="s">
        <v>606</v>
      </c>
      <c r="F37" s="191" t="s">
        <v>71</v>
      </c>
      <c r="G37" s="191" t="s">
        <v>71</v>
      </c>
      <c r="H37" s="191"/>
      <c r="I37" s="191" t="s">
        <v>186</v>
      </c>
      <c r="J37" s="250">
        <v>28137034.780000001</v>
      </c>
      <c r="K37" s="191" t="s">
        <v>71</v>
      </c>
      <c r="L37" s="250"/>
      <c r="M37" s="191" t="s">
        <v>480</v>
      </c>
      <c r="N37" s="191"/>
      <c r="O37" s="191"/>
      <c r="P37" s="191"/>
      <c r="Q37" s="191"/>
      <c r="R37" s="191"/>
      <c r="S37" s="191"/>
      <c r="T37" s="191"/>
      <c r="U37" s="191"/>
      <c r="V37" s="191"/>
      <c r="W37" s="191"/>
      <c r="X37" s="191"/>
      <c r="Y37" s="191"/>
      <c r="Z37" s="191"/>
      <c r="AA37" s="191"/>
      <c r="AB37" s="191"/>
      <c r="AC37" s="191"/>
      <c r="AD37" s="191"/>
      <c r="AE37" s="191"/>
      <c r="AF37" s="191"/>
      <c r="AG37" s="191"/>
      <c r="AH37" s="191"/>
    </row>
    <row r="38" spans="2:34" s="33" customFormat="1" ht="39">
      <c r="B38" s="191">
        <v>0</v>
      </c>
      <c r="C38" s="255" t="s">
        <v>392</v>
      </c>
      <c r="D38" s="191" t="s">
        <v>338</v>
      </c>
      <c r="E38" s="191" t="s">
        <v>606</v>
      </c>
      <c r="F38" s="191" t="s">
        <v>71</v>
      </c>
      <c r="G38" s="191" t="s">
        <v>71</v>
      </c>
      <c r="H38" s="191"/>
      <c r="I38" s="191" t="s">
        <v>186</v>
      </c>
      <c r="J38" s="250">
        <v>58381961.251911998</v>
      </c>
      <c r="K38" s="191" t="s">
        <v>71</v>
      </c>
      <c r="L38" s="250"/>
      <c r="M38" s="191" t="s">
        <v>480</v>
      </c>
      <c r="N38" s="191"/>
      <c r="O38" s="191"/>
      <c r="P38" s="191"/>
      <c r="Q38" s="191"/>
      <c r="R38" s="191"/>
      <c r="S38" s="191"/>
      <c r="T38" s="191"/>
      <c r="U38" s="191"/>
      <c r="V38" s="191"/>
      <c r="W38" s="191"/>
      <c r="X38" s="191"/>
      <c r="Y38" s="191"/>
      <c r="Z38" s="191"/>
      <c r="AA38" s="191"/>
      <c r="AB38" s="191"/>
      <c r="AC38" s="191"/>
      <c r="AD38" s="191"/>
      <c r="AE38" s="191"/>
      <c r="AF38" s="191"/>
      <c r="AG38" s="191"/>
      <c r="AH38" s="191"/>
    </row>
    <row r="39" spans="2:34" s="33" customFormat="1" ht="51.95">
      <c r="B39" s="191">
        <v>0</v>
      </c>
      <c r="C39" s="255" t="s">
        <v>393</v>
      </c>
      <c r="D39" s="191" t="s">
        <v>338</v>
      </c>
      <c r="E39" s="191" t="s">
        <v>606</v>
      </c>
      <c r="F39" s="191" t="s">
        <v>71</v>
      </c>
      <c r="G39" s="191" t="s">
        <v>71</v>
      </c>
      <c r="H39" s="191"/>
      <c r="I39" s="191" t="s">
        <v>186</v>
      </c>
      <c r="J39" s="250">
        <v>71797778.989999995</v>
      </c>
      <c r="K39" s="191" t="s">
        <v>71</v>
      </c>
      <c r="L39" s="250"/>
      <c r="M39" s="191" t="s">
        <v>480</v>
      </c>
      <c r="N39" s="191"/>
      <c r="O39" s="191"/>
      <c r="P39" s="191"/>
      <c r="Q39" s="191"/>
      <c r="R39" s="191"/>
      <c r="S39" s="191"/>
      <c r="T39" s="191"/>
      <c r="U39" s="191"/>
      <c r="V39" s="191"/>
      <c r="W39" s="191"/>
      <c r="X39" s="191"/>
      <c r="Y39" s="191"/>
      <c r="Z39" s="191"/>
      <c r="AA39" s="191"/>
      <c r="AB39" s="191"/>
      <c r="AC39" s="191"/>
      <c r="AD39" s="191"/>
      <c r="AE39" s="191"/>
      <c r="AF39" s="191"/>
      <c r="AG39" s="191"/>
      <c r="AH39" s="191"/>
    </row>
    <row r="40" spans="2:34" s="33" customFormat="1" ht="26.1">
      <c r="B40" s="191">
        <v>0</v>
      </c>
      <c r="C40" s="256" t="s">
        <v>394</v>
      </c>
      <c r="D40" s="191" t="s">
        <v>338</v>
      </c>
      <c r="E40" s="191" t="s">
        <v>606</v>
      </c>
      <c r="F40" s="191" t="s">
        <v>71</v>
      </c>
      <c r="G40" s="191" t="s">
        <v>71</v>
      </c>
      <c r="H40" s="191"/>
      <c r="I40" s="191" t="s">
        <v>186</v>
      </c>
      <c r="J40" s="250">
        <v>114525032.69</v>
      </c>
      <c r="K40" s="191" t="s">
        <v>71</v>
      </c>
      <c r="L40" s="250"/>
      <c r="M40" s="191" t="s">
        <v>480</v>
      </c>
      <c r="N40" s="191"/>
      <c r="O40" s="191"/>
      <c r="P40" s="191"/>
      <c r="Q40" s="191"/>
      <c r="R40" s="191"/>
      <c r="S40" s="191"/>
      <c r="T40" s="191"/>
      <c r="U40" s="191"/>
      <c r="V40" s="191"/>
      <c r="W40" s="191"/>
      <c r="X40" s="191"/>
      <c r="Y40" s="191"/>
      <c r="Z40" s="191"/>
      <c r="AA40" s="191"/>
      <c r="AB40" s="191"/>
      <c r="AC40" s="191"/>
      <c r="AD40" s="191"/>
      <c r="AE40" s="191"/>
      <c r="AF40" s="191"/>
      <c r="AG40" s="191"/>
      <c r="AH40" s="191"/>
    </row>
    <row r="41" spans="2:34" s="33" customFormat="1" ht="51.95">
      <c r="B41" s="191">
        <v>0</v>
      </c>
      <c r="C41" s="255" t="s">
        <v>395</v>
      </c>
      <c r="D41" s="191" t="s">
        <v>338</v>
      </c>
      <c r="E41" s="191" t="s">
        <v>606</v>
      </c>
      <c r="F41" s="191" t="s">
        <v>71</v>
      </c>
      <c r="G41" s="191" t="s">
        <v>71</v>
      </c>
      <c r="H41" s="191"/>
      <c r="I41" s="191" t="s">
        <v>186</v>
      </c>
      <c r="J41" s="250">
        <v>662232733.68000019</v>
      </c>
      <c r="K41" s="191" t="s">
        <v>71</v>
      </c>
      <c r="L41" s="250"/>
      <c r="M41" s="191" t="s">
        <v>480</v>
      </c>
      <c r="N41" s="191"/>
      <c r="O41" s="191"/>
      <c r="P41" s="191"/>
      <c r="Q41" s="191"/>
      <c r="R41" s="191"/>
      <c r="S41" s="191"/>
      <c r="T41" s="191"/>
      <c r="U41" s="191"/>
      <c r="V41" s="191"/>
      <c r="W41" s="191"/>
      <c r="X41" s="191"/>
      <c r="Y41" s="191"/>
      <c r="Z41" s="191"/>
      <c r="AA41" s="191"/>
      <c r="AB41" s="191"/>
      <c r="AC41" s="191"/>
      <c r="AD41" s="191"/>
      <c r="AE41" s="191"/>
      <c r="AF41" s="191"/>
      <c r="AG41" s="191"/>
      <c r="AH41" s="191"/>
    </row>
    <row r="42" spans="2:34" s="33" customFormat="1" ht="39">
      <c r="B42" s="191">
        <v>0</v>
      </c>
      <c r="C42" s="255" t="s">
        <v>396</v>
      </c>
      <c r="D42" s="191" t="s">
        <v>338</v>
      </c>
      <c r="E42" s="191" t="s">
        <v>606</v>
      </c>
      <c r="F42" s="191" t="s">
        <v>71</v>
      </c>
      <c r="G42" s="191" t="s">
        <v>71</v>
      </c>
      <c r="H42" s="191"/>
      <c r="I42" s="191" t="s">
        <v>186</v>
      </c>
      <c r="J42" s="250">
        <v>435151437.23000002</v>
      </c>
      <c r="K42" s="191" t="s">
        <v>71</v>
      </c>
      <c r="L42" s="250"/>
      <c r="M42" s="191" t="s">
        <v>480</v>
      </c>
      <c r="N42" s="191"/>
      <c r="O42" s="191"/>
      <c r="P42" s="191"/>
      <c r="Q42" s="191"/>
      <c r="R42" s="191"/>
      <c r="S42" s="191"/>
      <c r="T42" s="191"/>
      <c r="U42" s="191"/>
      <c r="V42" s="191"/>
      <c r="W42" s="191"/>
      <c r="X42" s="191"/>
      <c r="Y42" s="191"/>
      <c r="Z42" s="191"/>
      <c r="AA42" s="191"/>
      <c r="AB42" s="191"/>
      <c r="AC42" s="191"/>
      <c r="AD42" s="191"/>
      <c r="AE42" s="191"/>
      <c r="AF42" s="191"/>
      <c r="AG42" s="191"/>
      <c r="AH42" s="191"/>
    </row>
    <row r="43" spans="2:34" s="33" customFormat="1" ht="39">
      <c r="B43" s="191">
        <v>0</v>
      </c>
      <c r="C43" s="255" t="s">
        <v>397</v>
      </c>
      <c r="D43" s="191" t="s">
        <v>338</v>
      </c>
      <c r="E43" s="191" t="s">
        <v>606</v>
      </c>
      <c r="F43" s="191" t="s">
        <v>71</v>
      </c>
      <c r="G43" s="191" t="s">
        <v>71</v>
      </c>
      <c r="H43" s="191"/>
      <c r="I43" s="191" t="s">
        <v>186</v>
      </c>
      <c r="J43" s="250">
        <v>1021207747.0849999</v>
      </c>
      <c r="K43" s="191" t="s">
        <v>71</v>
      </c>
      <c r="L43" s="250"/>
      <c r="M43" s="191" t="s">
        <v>480</v>
      </c>
      <c r="N43" s="191"/>
      <c r="O43" s="191"/>
      <c r="P43" s="191"/>
      <c r="Q43" s="191"/>
      <c r="R43" s="191"/>
      <c r="S43" s="191"/>
      <c r="T43" s="191"/>
      <c r="U43" s="191"/>
      <c r="V43" s="191"/>
      <c r="W43" s="191"/>
      <c r="X43" s="191"/>
      <c r="Y43" s="191"/>
      <c r="Z43" s="191"/>
      <c r="AA43" s="191"/>
      <c r="AB43" s="191"/>
      <c r="AC43" s="191"/>
      <c r="AD43" s="191"/>
      <c r="AE43" s="191"/>
      <c r="AF43" s="191"/>
      <c r="AG43" s="191"/>
      <c r="AH43" s="191"/>
    </row>
    <row r="44" spans="2:34" s="33" customFormat="1" ht="26.1">
      <c r="B44" s="191">
        <v>0</v>
      </c>
      <c r="C44" s="255" t="s">
        <v>398</v>
      </c>
      <c r="D44" s="191" t="s">
        <v>338</v>
      </c>
      <c r="E44" s="191" t="s">
        <v>606</v>
      </c>
      <c r="F44" s="191" t="s">
        <v>71</v>
      </c>
      <c r="G44" s="191" t="s">
        <v>71</v>
      </c>
      <c r="H44" s="191"/>
      <c r="I44" s="191" t="s">
        <v>186</v>
      </c>
      <c r="J44" s="250">
        <v>639475643.58399999</v>
      </c>
      <c r="K44" s="191" t="s">
        <v>71</v>
      </c>
      <c r="L44" s="250"/>
      <c r="M44" s="191" t="s">
        <v>480</v>
      </c>
      <c r="N44" s="191"/>
      <c r="O44" s="191"/>
      <c r="P44" s="191"/>
      <c r="Q44" s="191"/>
      <c r="R44" s="191"/>
      <c r="S44" s="191"/>
      <c r="T44" s="191"/>
      <c r="U44" s="191"/>
      <c r="V44" s="191"/>
      <c r="W44" s="191"/>
      <c r="X44" s="191"/>
      <c r="Y44" s="191"/>
      <c r="Z44" s="191"/>
      <c r="AA44" s="191"/>
      <c r="AB44" s="191"/>
      <c r="AC44" s="191"/>
      <c r="AD44" s="191"/>
      <c r="AE44" s="191"/>
      <c r="AF44" s="191"/>
      <c r="AG44" s="191"/>
      <c r="AH44" s="191"/>
    </row>
    <row r="45" spans="2:34" s="33" customFormat="1" ht="51.95">
      <c r="B45" s="191">
        <v>0</v>
      </c>
      <c r="C45" s="256" t="s">
        <v>399</v>
      </c>
      <c r="D45" s="191" t="s">
        <v>338</v>
      </c>
      <c r="E45" s="191" t="s">
        <v>606</v>
      </c>
      <c r="F45" s="191" t="s">
        <v>71</v>
      </c>
      <c r="G45" s="191" t="s">
        <v>71</v>
      </c>
      <c r="H45" s="191"/>
      <c r="I45" s="191" t="s">
        <v>186</v>
      </c>
      <c r="J45" s="250">
        <v>-24967.48</v>
      </c>
      <c r="K45" s="191" t="s">
        <v>71</v>
      </c>
      <c r="L45" s="250"/>
      <c r="M45" s="191" t="s">
        <v>480</v>
      </c>
      <c r="N45" s="191"/>
      <c r="O45" s="191"/>
      <c r="P45" s="191"/>
      <c r="Q45" s="191"/>
      <c r="R45" s="191"/>
      <c r="S45" s="191"/>
      <c r="T45" s="191"/>
      <c r="U45" s="191"/>
      <c r="V45" s="191"/>
      <c r="W45" s="191"/>
      <c r="X45" s="191"/>
      <c r="Y45" s="191"/>
      <c r="Z45" s="191"/>
      <c r="AA45" s="191"/>
      <c r="AB45" s="191"/>
      <c r="AC45" s="191"/>
      <c r="AD45" s="191"/>
      <c r="AE45" s="191"/>
      <c r="AF45" s="191"/>
      <c r="AG45" s="191"/>
      <c r="AH45" s="191"/>
    </row>
    <row r="46" spans="2:34" s="33" customFormat="1" ht="39">
      <c r="B46" s="191">
        <v>0</v>
      </c>
      <c r="C46" s="256" t="s">
        <v>400</v>
      </c>
      <c r="D46" s="191" t="s">
        <v>338</v>
      </c>
      <c r="E46" s="191" t="s">
        <v>606</v>
      </c>
      <c r="F46" s="191" t="s">
        <v>71</v>
      </c>
      <c r="G46" s="191" t="s">
        <v>71</v>
      </c>
      <c r="H46" s="191"/>
      <c r="I46" s="191" t="s">
        <v>186</v>
      </c>
      <c r="J46" s="250">
        <v>58516665.590000004</v>
      </c>
      <c r="K46" s="191" t="s">
        <v>71</v>
      </c>
      <c r="L46" s="250"/>
      <c r="M46" s="191" t="s">
        <v>480</v>
      </c>
      <c r="N46" s="191"/>
      <c r="O46" s="191"/>
      <c r="P46" s="191"/>
      <c r="Q46" s="191"/>
      <c r="R46" s="191"/>
      <c r="S46" s="191"/>
      <c r="T46" s="191"/>
      <c r="U46" s="191"/>
      <c r="V46" s="191"/>
      <c r="W46" s="191"/>
      <c r="X46" s="191"/>
      <c r="Y46" s="191"/>
      <c r="Z46" s="191"/>
      <c r="AA46" s="191"/>
      <c r="AB46" s="191"/>
      <c r="AC46" s="191"/>
      <c r="AD46" s="191"/>
      <c r="AE46" s="191"/>
      <c r="AF46" s="191"/>
      <c r="AG46" s="191"/>
      <c r="AH46" s="191"/>
    </row>
    <row r="47" spans="2:34" s="33" customFormat="1" ht="51.95">
      <c r="B47" s="191">
        <v>0</v>
      </c>
      <c r="C47" s="255" t="s">
        <v>401</v>
      </c>
      <c r="D47" s="191" t="s">
        <v>338</v>
      </c>
      <c r="E47" s="191" t="s">
        <v>606</v>
      </c>
      <c r="F47" s="191" t="s">
        <v>71</v>
      </c>
      <c r="G47" s="191" t="s">
        <v>71</v>
      </c>
      <c r="H47" s="191"/>
      <c r="I47" s="191" t="s">
        <v>186</v>
      </c>
      <c r="J47" s="250">
        <v>260508816.42000002</v>
      </c>
      <c r="K47" s="191" t="s">
        <v>71</v>
      </c>
      <c r="L47" s="250"/>
      <c r="M47" s="191" t="s">
        <v>480</v>
      </c>
      <c r="N47" s="191"/>
      <c r="O47" s="191"/>
      <c r="P47" s="191"/>
      <c r="Q47" s="191"/>
      <c r="R47" s="191"/>
      <c r="S47" s="191"/>
      <c r="T47" s="191"/>
      <c r="U47" s="191"/>
      <c r="V47" s="191"/>
      <c r="W47" s="191"/>
      <c r="X47" s="191"/>
      <c r="Y47" s="191"/>
      <c r="Z47" s="191"/>
      <c r="AA47" s="191"/>
      <c r="AB47" s="191"/>
      <c r="AC47" s="191"/>
      <c r="AD47" s="191"/>
      <c r="AE47" s="191"/>
      <c r="AF47" s="191"/>
      <c r="AG47" s="191"/>
      <c r="AH47" s="191"/>
    </row>
    <row r="48" spans="2:34" s="33" customFormat="1" ht="65.099999999999994">
      <c r="B48" s="191">
        <v>0</v>
      </c>
      <c r="C48" s="256" t="s">
        <v>402</v>
      </c>
      <c r="D48" s="191" t="s">
        <v>338</v>
      </c>
      <c r="E48" s="191" t="s">
        <v>606</v>
      </c>
      <c r="F48" s="191" t="s">
        <v>71</v>
      </c>
      <c r="G48" s="191" t="s">
        <v>71</v>
      </c>
      <c r="H48" s="191"/>
      <c r="I48" s="191" t="s">
        <v>186</v>
      </c>
      <c r="J48" s="250">
        <v>-45087.86</v>
      </c>
      <c r="K48" s="191" t="s">
        <v>71</v>
      </c>
      <c r="L48" s="250"/>
      <c r="M48" s="191" t="s">
        <v>480</v>
      </c>
      <c r="N48" s="191"/>
      <c r="O48" s="191"/>
      <c r="P48" s="191"/>
      <c r="Q48" s="191"/>
      <c r="R48" s="191"/>
      <c r="S48" s="191"/>
      <c r="T48" s="191"/>
      <c r="U48" s="191"/>
      <c r="V48" s="191"/>
      <c r="W48" s="191"/>
      <c r="X48" s="191"/>
      <c r="Y48" s="191"/>
      <c r="Z48" s="191"/>
      <c r="AA48" s="191"/>
      <c r="AB48" s="191"/>
      <c r="AC48" s="191"/>
      <c r="AD48" s="191"/>
      <c r="AE48" s="191"/>
      <c r="AF48" s="191"/>
      <c r="AG48" s="191"/>
      <c r="AH48" s="191"/>
    </row>
    <row r="49" spans="2:34" s="33" customFormat="1" ht="39">
      <c r="B49" s="191" t="s">
        <v>404</v>
      </c>
      <c r="C49" s="256" t="s">
        <v>403</v>
      </c>
      <c r="D49" s="191" t="s">
        <v>338</v>
      </c>
      <c r="E49" s="191" t="s">
        <v>606</v>
      </c>
      <c r="F49" s="191" t="s">
        <v>71</v>
      </c>
      <c r="G49" s="191" t="s">
        <v>71</v>
      </c>
      <c r="H49" s="191"/>
      <c r="I49" s="191" t="s">
        <v>186</v>
      </c>
      <c r="J49" s="250">
        <v>26453540.859999999</v>
      </c>
      <c r="K49" s="191" t="s">
        <v>71</v>
      </c>
      <c r="L49" s="250"/>
      <c r="M49" s="191" t="s">
        <v>480</v>
      </c>
      <c r="N49" s="191"/>
      <c r="O49" s="191"/>
      <c r="P49" s="191"/>
      <c r="Q49" s="191"/>
      <c r="R49" s="191"/>
      <c r="S49" s="191"/>
      <c r="T49" s="191"/>
      <c r="U49" s="191"/>
      <c r="V49" s="191"/>
      <c r="W49" s="191"/>
      <c r="X49" s="191"/>
      <c r="Y49" s="191"/>
      <c r="Z49" s="191"/>
      <c r="AA49" s="191"/>
      <c r="AB49" s="191"/>
      <c r="AC49" s="191"/>
      <c r="AD49" s="191"/>
      <c r="AE49" s="191"/>
      <c r="AF49" s="191"/>
      <c r="AG49" s="191"/>
      <c r="AH49" s="191"/>
    </row>
    <row r="50" spans="2:34" s="33" customFormat="1" ht="39">
      <c r="B50" s="191" t="s">
        <v>406</v>
      </c>
      <c r="C50" s="255" t="s">
        <v>405</v>
      </c>
      <c r="D50" s="191" t="s">
        <v>338</v>
      </c>
      <c r="E50" s="191" t="s">
        <v>606</v>
      </c>
      <c r="F50" s="191" t="s">
        <v>71</v>
      </c>
      <c r="G50" s="191" t="s">
        <v>71</v>
      </c>
      <c r="H50" s="191"/>
      <c r="I50" s="191" t="s">
        <v>186</v>
      </c>
      <c r="J50" s="250">
        <v>3118229137.0559988</v>
      </c>
      <c r="K50" s="191" t="s">
        <v>71</v>
      </c>
      <c r="L50" s="250"/>
      <c r="M50" s="191" t="s">
        <v>480</v>
      </c>
      <c r="N50" s="191"/>
      <c r="O50" s="191"/>
      <c r="P50" s="191"/>
      <c r="Q50" s="191"/>
      <c r="R50" s="191"/>
      <c r="S50" s="191"/>
      <c r="T50" s="191"/>
      <c r="U50" s="191"/>
      <c r="V50" s="191"/>
      <c r="W50" s="191"/>
      <c r="X50" s="191"/>
      <c r="Y50" s="191"/>
      <c r="Z50" s="191"/>
      <c r="AA50" s="191"/>
      <c r="AB50" s="191"/>
      <c r="AC50" s="191"/>
      <c r="AD50" s="191"/>
      <c r="AE50" s="191"/>
      <c r="AF50" s="191"/>
      <c r="AG50" s="191"/>
      <c r="AH50" s="191"/>
    </row>
    <row r="51" spans="2:34" s="33" customFormat="1" ht="26.1">
      <c r="B51" s="191">
        <v>0</v>
      </c>
      <c r="C51" s="255" t="s">
        <v>407</v>
      </c>
      <c r="D51" s="191" t="s">
        <v>338</v>
      </c>
      <c r="E51" s="191" t="s">
        <v>606</v>
      </c>
      <c r="F51" s="191" t="s">
        <v>71</v>
      </c>
      <c r="G51" s="191" t="s">
        <v>71</v>
      </c>
      <c r="H51" s="191"/>
      <c r="I51" s="191" t="s">
        <v>186</v>
      </c>
      <c r="J51" s="250">
        <v>327027404.14999998</v>
      </c>
      <c r="K51" s="191" t="s">
        <v>71</v>
      </c>
      <c r="L51" s="250"/>
      <c r="M51" s="191" t="s">
        <v>480</v>
      </c>
      <c r="N51" s="191"/>
      <c r="O51" s="191"/>
      <c r="P51" s="191"/>
      <c r="Q51" s="191"/>
      <c r="R51" s="191"/>
      <c r="S51" s="191"/>
      <c r="T51" s="191"/>
      <c r="U51" s="191"/>
      <c r="V51" s="191"/>
      <c r="W51" s="191"/>
      <c r="X51" s="191"/>
      <c r="Y51" s="191"/>
      <c r="Z51" s="191"/>
      <c r="AA51" s="191"/>
      <c r="AB51" s="191"/>
      <c r="AC51" s="191"/>
      <c r="AD51" s="191"/>
      <c r="AE51" s="191"/>
      <c r="AF51" s="191"/>
      <c r="AG51" s="191"/>
      <c r="AH51" s="191"/>
    </row>
    <row r="52" spans="2:34" s="33" customFormat="1" ht="15">
      <c r="B52" s="191" t="s">
        <v>409</v>
      </c>
      <c r="C52" s="255" t="s">
        <v>408</v>
      </c>
      <c r="D52" s="191" t="s">
        <v>338</v>
      </c>
      <c r="E52" s="191" t="s">
        <v>606</v>
      </c>
      <c r="F52" s="191" t="s">
        <v>71</v>
      </c>
      <c r="G52" s="191" t="s">
        <v>71</v>
      </c>
      <c r="H52" s="191"/>
      <c r="I52" s="191" t="s">
        <v>186</v>
      </c>
      <c r="J52" s="250">
        <v>351553073.63999999</v>
      </c>
      <c r="K52" s="191" t="s">
        <v>71</v>
      </c>
      <c r="L52" s="250"/>
      <c r="M52" s="191" t="s">
        <v>480</v>
      </c>
      <c r="N52" s="191"/>
      <c r="O52" s="191"/>
      <c r="P52" s="191"/>
      <c r="Q52" s="191"/>
      <c r="R52" s="191"/>
      <c r="S52" s="191"/>
      <c r="T52" s="191"/>
      <c r="U52" s="191"/>
      <c r="V52" s="191"/>
      <c r="W52" s="191"/>
      <c r="X52" s="191"/>
      <c r="Y52" s="191"/>
      <c r="Z52" s="191"/>
      <c r="AA52" s="191"/>
      <c r="AB52" s="191"/>
      <c r="AC52" s="191"/>
      <c r="AD52" s="191"/>
      <c r="AE52" s="191"/>
      <c r="AF52" s="191"/>
      <c r="AG52" s="191"/>
      <c r="AH52" s="191"/>
    </row>
    <row r="53" spans="2:34" s="33" customFormat="1" ht="51.95">
      <c r="B53" s="191" t="s">
        <v>411</v>
      </c>
      <c r="C53" s="255" t="s">
        <v>410</v>
      </c>
      <c r="D53" s="191" t="s">
        <v>338</v>
      </c>
      <c r="E53" s="191" t="s">
        <v>606</v>
      </c>
      <c r="F53" s="191" t="s">
        <v>71</v>
      </c>
      <c r="G53" s="191" t="s">
        <v>71</v>
      </c>
      <c r="H53" s="191"/>
      <c r="I53" s="191" t="s">
        <v>186</v>
      </c>
      <c r="J53" s="250">
        <v>301640005.31</v>
      </c>
      <c r="K53" s="191" t="s">
        <v>71</v>
      </c>
      <c r="L53" s="250"/>
      <c r="M53" s="191" t="s">
        <v>480</v>
      </c>
      <c r="N53" s="191"/>
      <c r="O53" s="191"/>
      <c r="P53" s="191"/>
      <c r="Q53" s="191"/>
      <c r="R53" s="191"/>
      <c r="S53" s="191"/>
      <c r="T53" s="191"/>
      <c r="U53" s="191"/>
      <c r="V53" s="191"/>
      <c r="W53" s="191"/>
      <c r="X53" s="191"/>
      <c r="Y53" s="191"/>
      <c r="Z53" s="191"/>
      <c r="AA53" s="191"/>
      <c r="AB53" s="191"/>
      <c r="AC53" s="191"/>
      <c r="AD53" s="191"/>
      <c r="AE53" s="191"/>
      <c r="AF53" s="191"/>
      <c r="AG53" s="191"/>
      <c r="AH53" s="191"/>
    </row>
    <row r="54" spans="2:34" s="33" customFormat="1" ht="26.1">
      <c r="B54" s="191">
        <v>0</v>
      </c>
      <c r="C54" s="255" t="s">
        <v>412</v>
      </c>
      <c r="D54" s="191" t="s">
        <v>338</v>
      </c>
      <c r="E54" s="191" t="s">
        <v>606</v>
      </c>
      <c r="F54" s="191" t="s">
        <v>71</v>
      </c>
      <c r="G54" s="191" t="s">
        <v>71</v>
      </c>
      <c r="H54" s="191"/>
      <c r="I54" s="191" t="s">
        <v>186</v>
      </c>
      <c r="J54" s="250">
        <v>737674950.68000007</v>
      </c>
      <c r="K54" s="191" t="s">
        <v>71</v>
      </c>
      <c r="L54" s="250"/>
      <c r="M54" s="191" t="s">
        <v>480</v>
      </c>
      <c r="N54" s="191"/>
      <c r="O54" s="191"/>
      <c r="P54" s="191"/>
      <c r="Q54" s="191"/>
      <c r="R54" s="191"/>
      <c r="S54" s="191"/>
      <c r="T54" s="191"/>
      <c r="U54" s="191"/>
      <c r="V54" s="191"/>
      <c r="W54" s="191"/>
      <c r="X54" s="191"/>
      <c r="Y54" s="191"/>
      <c r="Z54" s="191"/>
      <c r="AA54" s="191"/>
      <c r="AB54" s="191"/>
      <c r="AC54" s="191"/>
      <c r="AD54" s="191"/>
      <c r="AE54" s="191"/>
      <c r="AF54" s="191"/>
      <c r="AG54" s="191"/>
      <c r="AH54" s="191"/>
    </row>
    <row r="55" spans="2:34" s="33" customFormat="1" ht="51.95">
      <c r="B55" s="191">
        <v>2553758</v>
      </c>
      <c r="C55" s="255" t="s">
        <v>413</v>
      </c>
      <c r="D55" s="191" t="s">
        <v>338</v>
      </c>
      <c r="E55" s="191" t="s">
        <v>606</v>
      </c>
      <c r="F55" s="191" t="s">
        <v>71</v>
      </c>
      <c r="G55" s="191" t="s">
        <v>71</v>
      </c>
      <c r="H55" s="191"/>
      <c r="I55" s="191" t="s">
        <v>186</v>
      </c>
      <c r="J55" s="250">
        <v>4135917315.6549997</v>
      </c>
      <c r="K55" s="191" t="s">
        <v>71</v>
      </c>
      <c r="L55" s="250"/>
      <c r="M55" s="191" t="s">
        <v>480</v>
      </c>
      <c r="N55" s="191"/>
      <c r="O55" s="191"/>
      <c r="P55" s="191"/>
      <c r="Q55" s="191"/>
      <c r="R55" s="191"/>
      <c r="S55" s="191"/>
      <c r="T55" s="191"/>
      <c r="U55" s="191"/>
      <c r="V55" s="191"/>
      <c r="W55" s="191"/>
      <c r="X55" s="191"/>
      <c r="Y55" s="191"/>
      <c r="Z55" s="191"/>
      <c r="AA55" s="191"/>
      <c r="AB55" s="191"/>
      <c r="AC55" s="191"/>
      <c r="AD55" s="191"/>
      <c r="AE55" s="191"/>
      <c r="AF55" s="191"/>
      <c r="AG55" s="191"/>
      <c r="AH55" s="191"/>
    </row>
    <row r="56" spans="2:34" s="33" customFormat="1" ht="26.1">
      <c r="B56" s="191">
        <v>1445960</v>
      </c>
      <c r="C56" s="256" t="s">
        <v>414</v>
      </c>
      <c r="D56" s="191" t="s">
        <v>338</v>
      </c>
      <c r="E56" s="191" t="s">
        <v>606</v>
      </c>
      <c r="F56" s="191" t="s">
        <v>71</v>
      </c>
      <c r="G56" s="191" t="s">
        <v>71</v>
      </c>
      <c r="H56" s="191"/>
      <c r="I56" s="191" t="s">
        <v>186</v>
      </c>
      <c r="J56" s="250">
        <v>370683091.47000003</v>
      </c>
      <c r="K56" s="191" t="s">
        <v>71</v>
      </c>
      <c r="L56" s="250"/>
      <c r="M56" s="191" t="s">
        <v>480</v>
      </c>
      <c r="N56" s="191"/>
      <c r="O56" s="191"/>
      <c r="P56" s="191"/>
      <c r="Q56" s="191"/>
      <c r="R56" s="191"/>
      <c r="S56" s="191"/>
      <c r="T56" s="191"/>
      <c r="U56" s="191"/>
      <c r="V56" s="191"/>
      <c r="W56" s="191"/>
      <c r="X56" s="191"/>
      <c r="Y56" s="191"/>
      <c r="Z56" s="191"/>
      <c r="AA56" s="191"/>
      <c r="AB56" s="191"/>
      <c r="AC56" s="191"/>
      <c r="AD56" s="191"/>
      <c r="AE56" s="191"/>
      <c r="AF56" s="191"/>
      <c r="AG56" s="191"/>
      <c r="AH56" s="191"/>
    </row>
    <row r="57" spans="2:34" s="33" customFormat="1" ht="65.099999999999994">
      <c r="B57" s="191">
        <v>0</v>
      </c>
      <c r="C57" s="257" t="s">
        <v>415</v>
      </c>
      <c r="D57" s="191" t="s">
        <v>338</v>
      </c>
      <c r="E57" s="191" t="s">
        <v>606</v>
      </c>
      <c r="F57" s="191" t="s">
        <v>71</v>
      </c>
      <c r="G57" s="191" t="s">
        <v>71</v>
      </c>
      <c r="H57" s="191"/>
      <c r="I57" s="191" t="s">
        <v>186</v>
      </c>
      <c r="J57" s="250">
        <v>261036042.25</v>
      </c>
      <c r="K57" s="191" t="s">
        <v>71</v>
      </c>
      <c r="L57" s="250"/>
      <c r="M57" s="191" t="s">
        <v>480</v>
      </c>
      <c r="N57" s="191"/>
      <c r="O57" s="191"/>
      <c r="P57" s="191"/>
      <c r="Q57" s="191"/>
      <c r="R57" s="191"/>
      <c r="S57" s="191"/>
      <c r="T57" s="191"/>
      <c r="U57" s="191"/>
      <c r="V57" s="191"/>
      <c r="W57" s="191"/>
      <c r="X57" s="191"/>
      <c r="Y57" s="191"/>
      <c r="Z57" s="191"/>
      <c r="AA57" s="191"/>
      <c r="AB57" s="191"/>
      <c r="AC57" s="191"/>
      <c r="AD57" s="191"/>
      <c r="AE57" s="191"/>
      <c r="AF57" s="191"/>
      <c r="AG57" s="191"/>
      <c r="AH57" s="191"/>
    </row>
    <row r="58" spans="2:34" s="33" customFormat="1" ht="26.1">
      <c r="B58" s="191">
        <v>0</v>
      </c>
      <c r="C58" s="255" t="s">
        <v>416</v>
      </c>
      <c r="D58" s="191" t="s">
        <v>338</v>
      </c>
      <c r="E58" s="191" t="s">
        <v>606</v>
      </c>
      <c r="F58" s="191" t="s">
        <v>71</v>
      </c>
      <c r="G58" s="191" t="s">
        <v>71</v>
      </c>
      <c r="H58" s="191"/>
      <c r="I58" s="191" t="s">
        <v>186</v>
      </c>
      <c r="J58" s="250">
        <v>215093929.36000001</v>
      </c>
      <c r="K58" s="191" t="s">
        <v>71</v>
      </c>
      <c r="L58" s="250"/>
      <c r="M58" s="191" t="s">
        <v>480</v>
      </c>
      <c r="N58" s="191"/>
      <c r="O58" s="191"/>
      <c r="P58" s="191"/>
      <c r="Q58" s="191"/>
      <c r="R58" s="191"/>
      <c r="S58" s="191"/>
      <c r="T58" s="191"/>
      <c r="U58" s="191"/>
      <c r="V58" s="191"/>
      <c r="W58" s="191"/>
      <c r="X58" s="191"/>
      <c r="Y58" s="191"/>
      <c r="Z58" s="191"/>
      <c r="AA58" s="191"/>
      <c r="AB58" s="191"/>
      <c r="AC58" s="191"/>
      <c r="AD58" s="191"/>
      <c r="AE58" s="191"/>
      <c r="AF58" s="191"/>
      <c r="AG58" s="191"/>
      <c r="AH58" s="191"/>
    </row>
    <row r="59" spans="2:34" s="33" customFormat="1" ht="39">
      <c r="B59" s="191">
        <v>0</v>
      </c>
      <c r="C59" s="257" t="s">
        <v>417</v>
      </c>
      <c r="D59" s="191" t="s">
        <v>338</v>
      </c>
      <c r="E59" s="191" t="s">
        <v>606</v>
      </c>
      <c r="F59" s="191" t="s">
        <v>71</v>
      </c>
      <c r="G59" s="191" t="s">
        <v>71</v>
      </c>
      <c r="H59" s="191"/>
      <c r="I59" s="191" t="s">
        <v>186</v>
      </c>
      <c r="J59" s="250">
        <v>176551.16000000003</v>
      </c>
      <c r="K59" s="191" t="s">
        <v>71</v>
      </c>
      <c r="L59" s="250"/>
      <c r="M59" s="191" t="s">
        <v>480</v>
      </c>
      <c r="N59" s="191"/>
      <c r="O59" s="191"/>
      <c r="P59" s="191"/>
      <c r="Q59" s="191"/>
      <c r="R59" s="191"/>
      <c r="S59" s="191"/>
      <c r="T59" s="191"/>
      <c r="U59" s="191"/>
      <c r="V59" s="191"/>
      <c r="W59" s="191"/>
      <c r="X59" s="191"/>
      <c r="Y59" s="191"/>
      <c r="Z59" s="191"/>
      <c r="AA59" s="191"/>
      <c r="AB59" s="191"/>
      <c r="AC59" s="191"/>
      <c r="AD59" s="191"/>
      <c r="AE59" s="191"/>
      <c r="AF59" s="191"/>
      <c r="AG59" s="191"/>
      <c r="AH59" s="191"/>
    </row>
    <row r="60" spans="2:34" s="33" customFormat="1" ht="51.95">
      <c r="B60" s="191" t="s">
        <v>419</v>
      </c>
      <c r="C60" s="255" t="s">
        <v>418</v>
      </c>
      <c r="D60" s="191" t="s">
        <v>338</v>
      </c>
      <c r="E60" s="191" t="s">
        <v>606</v>
      </c>
      <c r="F60" s="191" t="s">
        <v>71</v>
      </c>
      <c r="G60" s="191" t="s">
        <v>71</v>
      </c>
      <c r="H60" s="191"/>
      <c r="I60" s="191" t="s">
        <v>186</v>
      </c>
      <c r="J60" s="250">
        <v>1666764700.4549999</v>
      </c>
      <c r="K60" s="191" t="s">
        <v>71</v>
      </c>
      <c r="L60" s="250"/>
      <c r="M60" s="191" t="s">
        <v>480</v>
      </c>
      <c r="N60" s="191"/>
      <c r="O60" s="191"/>
      <c r="P60" s="191"/>
      <c r="Q60" s="191"/>
      <c r="R60" s="191"/>
      <c r="S60" s="191"/>
      <c r="T60" s="191"/>
      <c r="U60" s="191"/>
      <c r="V60" s="191"/>
      <c r="W60" s="191"/>
      <c r="X60" s="191"/>
      <c r="Y60" s="191"/>
      <c r="Z60" s="191"/>
      <c r="AA60" s="191"/>
      <c r="AB60" s="191"/>
      <c r="AC60" s="191"/>
      <c r="AD60" s="191"/>
      <c r="AE60" s="191"/>
      <c r="AF60" s="191"/>
      <c r="AG60" s="191"/>
      <c r="AH60" s="191"/>
    </row>
    <row r="61" spans="2:34" s="33" customFormat="1" ht="39">
      <c r="B61" s="191">
        <v>742751732</v>
      </c>
      <c r="C61" s="255" t="s">
        <v>420</v>
      </c>
      <c r="D61" s="191" t="s">
        <v>338</v>
      </c>
      <c r="E61" s="191" t="s">
        <v>606</v>
      </c>
      <c r="F61" s="191" t="s">
        <v>71</v>
      </c>
      <c r="G61" s="191" t="s">
        <v>71</v>
      </c>
      <c r="H61" s="191"/>
      <c r="I61" s="191" t="s">
        <v>186</v>
      </c>
      <c r="J61" s="250">
        <v>433214805.38999987</v>
      </c>
      <c r="K61" s="191" t="s">
        <v>71</v>
      </c>
      <c r="L61" s="250"/>
      <c r="M61" s="191" t="s">
        <v>480</v>
      </c>
      <c r="N61" s="191"/>
      <c r="O61" s="191"/>
      <c r="P61" s="191"/>
      <c r="Q61" s="191"/>
      <c r="R61" s="191"/>
      <c r="S61" s="191"/>
      <c r="T61" s="191"/>
      <c r="U61" s="191"/>
      <c r="V61" s="191"/>
      <c r="W61" s="191"/>
      <c r="X61" s="191"/>
      <c r="Y61" s="191"/>
      <c r="Z61" s="191"/>
      <c r="AA61" s="191"/>
      <c r="AB61" s="191"/>
      <c r="AC61" s="191"/>
      <c r="AD61" s="191"/>
      <c r="AE61" s="191"/>
      <c r="AF61" s="191"/>
      <c r="AG61" s="191"/>
      <c r="AH61" s="191"/>
    </row>
    <row r="62" spans="2:34" s="33" customFormat="1" ht="15">
      <c r="B62" s="191">
        <v>0</v>
      </c>
      <c r="C62" s="191" t="s">
        <v>436</v>
      </c>
      <c r="D62" s="191" t="s">
        <v>338</v>
      </c>
      <c r="E62" s="191" t="s">
        <v>614</v>
      </c>
      <c r="F62" s="191" t="s">
        <v>64</v>
      </c>
      <c r="G62" s="196" t="s">
        <v>64</v>
      </c>
      <c r="H62" s="191" t="s">
        <v>488</v>
      </c>
      <c r="I62" s="191" t="s">
        <v>186</v>
      </c>
      <c r="J62" s="197">
        <v>19361864.9906937</v>
      </c>
      <c r="K62" s="191" t="s">
        <v>71</v>
      </c>
      <c r="L62" s="191"/>
      <c r="M62" s="191"/>
      <c r="N62" s="191"/>
      <c r="O62" s="191"/>
      <c r="P62" s="191"/>
      <c r="Q62" s="191"/>
      <c r="R62" s="191"/>
      <c r="S62" s="191"/>
      <c r="T62" s="191"/>
      <c r="U62" s="191"/>
      <c r="V62" s="191"/>
      <c r="W62" s="191"/>
      <c r="X62" s="191"/>
      <c r="Y62" s="191"/>
      <c r="Z62" s="191"/>
      <c r="AA62" s="191"/>
      <c r="AB62" s="191"/>
      <c r="AC62" s="191"/>
      <c r="AD62" s="191"/>
      <c r="AE62" s="191"/>
      <c r="AF62" s="191"/>
      <c r="AG62" s="191"/>
      <c r="AH62" s="191"/>
    </row>
    <row r="63" spans="2:34" s="33" customFormat="1" ht="15">
      <c r="B63" s="191">
        <v>0</v>
      </c>
      <c r="C63" s="191" t="s">
        <v>431</v>
      </c>
      <c r="D63" s="191" t="s">
        <v>338</v>
      </c>
      <c r="E63" s="191" t="s">
        <v>614</v>
      </c>
      <c r="F63" s="191" t="s">
        <v>64</v>
      </c>
      <c r="G63" s="196" t="s">
        <v>64</v>
      </c>
      <c r="H63" s="191" t="s">
        <v>486</v>
      </c>
      <c r="I63" s="191" t="s">
        <v>186</v>
      </c>
      <c r="J63" s="197">
        <v>3027295.2461928935</v>
      </c>
      <c r="K63" s="191" t="s">
        <v>71</v>
      </c>
      <c r="L63" s="191"/>
      <c r="M63" s="191"/>
      <c r="N63" s="191"/>
      <c r="O63" s="191"/>
      <c r="P63" s="191"/>
      <c r="Q63" s="191"/>
      <c r="R63" s="191"/>
      <c r="S63" s="191"/>
      <c r="T63" s="191"/>
      <c r="U63" s="191"/>
      <c r="V63" s="191"/>
      <c r="W63" s="191"/>
      <c r="X63" s="191"/>
      <c r="Y63" s="191"/>
      <c r="Z63" s="191"/>
      <c r="AA63" s="191"/>
      <c r="AB63" s="191"/>
      <c r="AC63" s="191"/>
      <c r="AD63" s="191"/>
      <c r="AE63" s="191"/>
      <c r="AF63" s="191"/>
      <c r="AG63" s="191"/>
      <c r="AH63" s="191"/>
    </row>
    <row r="64" spans="2:34" s="33" customFormat="1" ht="15">
      <c r="B64" s="191">
        <v>0</v>
      </c>
      <c r="C64" s="191" t="s">
        <v>435</v>
      </c>
      <c r="D64" s="191" t="s">
        <v>338</v>
      </c>
      <c r="E64" s="191" t="s">
        <v>614</v>
      </c>
      <c r="F64" s="191" t="s">
        <v>64</v>
      </c>
      <c r="G64" s="196" t="s">
        <v>64</v>
      </c>
      <c r="H64" s="191" t="s">
        <v>494</v>
      </c>
      <c r="I64" s="191" t="s">
        <v>186</v>
      </c>
      <c r="J64" s="197">
        <v>169805654.82233503</v>
      </c>
      <c r="K64" s="191" t="s">
        <v>71</v>
      </c>
      <c r="L64" s="191"/>
      <c r="M64" s="191"/>
      <c r="N64" s="191"/>
      <c r="O64" s="191"/>
      <c r="P64" s="191"/>
      <c r="Q64" s="191"/>
      <c r="R64" s="191"/>
      <c r="S64" s="191"/>
      <c r="T64" s="191"/>
      <c r="U64" s="191"/>
      <c r="V64" s="191"/>
      <c r="W64" s="191"/>
      <c r="X64" s="191"/>
      <c r="Y64" s="191"/>
      <c r="Z64" s="191"/>
      <c r="AA64" s="191"/>
      <c r="AB64" s="191"/>
      <c r="AC64" s="191"/>
      <c r="AD64" s="191"/>
      <c r="AE64" s="191"/>
      <c r="AF64" s="191"/>
      <c r="AG64" s="191"/>
      <c r="AH64" s="191"/>
    </row>
    <row r="65" spans="2:34" s="33" customFormat="1" ht="15">
      <c r="B65" s="191">
        <v>0</v>
      </c>
      <c r="C65" s="191" t="s">
        <v>440</v>
      </c>
      <c r="D65" s="191" t="s">
        <v>338</v>
      </c>
      <c r="E65" s="191" t="s">
        <v>614</v>
      </c>
      <c r="F65" s="191" t="s">
        <v>64</v>
      </c>
      <c r="G65" s="196" t="s">
        <v>64</v>
      </c>
      <c r="H65" s="191" t="s">
        <v>488</v>
      </c>
      <c r="I65" s="191" t="s">
        <v>186</v>
      </c>
      <c r="J65" s="197">
        <v>13323737.432318104</v>
      </c>
      <c r="K65" s="191" t="s">
        <v>71</v>
      </c>
      <c r="L65" s="191"/>
      <c r="M65" s="191"/>
      <c r="N65" s="191"/>
      <c r="O65" s="191"/>
      <c r="P65" s="191"/>
      <c r="Q65" s="191"/>
      <c r="R65" s="191"/>
      <c r="S65" s="191"/>
      <c r="T65" s="191"/>
      <c r="U65" s="191"/>
      <c r="V65" s="191"/>
      <c r="W65" s="191"/>
      <c r="X65" s="191"/>
      <c r="Y65" s="191"/>
      <c r="Z65" s="191"/>
      <c r="AA65" s="191"/>
      <c r="AB65" s="191"/>
      <c r="AC65" s="191"/>
      <c r="AD65" s="191"/>
      <c r="AE65" s="191"/>
      <c r="AF65" s="191"/>
      <c r="AG65" s="191"/>
      <c r="AH65" s="191"/>
    </row>
    <row r="66" spans="2:34" s="33" customFormat="1" ht="15">
      <c r="B66" s="191">
        <v>0</v>
      </c>
      <c r="C66" s="191" t="s">
        <v>423</v>
      </c>
      <c r="D66" s="191" t="s">
        <v>338</v>
      </c>
      <c r="E66" s="191" t="s">
        <v>614</v>
      </c>
      <c r="F66" s="191" t="s">
        <v>64</v>
      </c>
      <c r="G66" s="196" t="s">
        <v>64</v>
      </c>
      <c r="H66" s="191" t="s">
        <v>494</v>
      </c>
      <c r="I66" s="191" t="s">
        <v>186</v>
      </c>
      <c r="J66" s="197">
        <v>117588517.13959391</v>
      </c>
      <c r="K66" s="191" t="s">
        <v>71</v>
      </c>
      <c r="L66" s="191"/>
      <c r="M66" s="191"/>
      <c r="N66" s="191"/>
      <c r="O66" s="191"/>
      <c r="P66" s="191"/>
      <c r="Q66" s="191"/>
      <c r="R66" s="191"/>
      <c r="S66" s="191"/>
      <c r="T66" s="191"/>
      <c r="U66" s="191"/>
      <c r="V66" s="191"/>
      <c r="W66" s="191"/>
      <c r="X66" s="191"/>
      <c r="Y66" s="191"/>
      <c r="Z66" s="191"/>
      <c r="AA66" s="191"/>
      <c r="AB66" s="191"/>
      <c r="AC66" s="191"/>
      <c r="AD66" s="191"/>
      <c r="AE66" s="191"/>
      <c r="AF66" s="191"/>
      <c r="AG66" s="191"/>
      <c r="AH66" s="191"/>
    </row>
    <row r="67" spans="2:34" s="33" customFormat="1" ht="15">
      <c r="B67" s="191">
        <v>0</v>
      </c>
      <c r="C67" s="191" t="s">
        <v>376</v>
      </c>
      <c r="D67" s="191" t="s">
        <v>338</v>
      </c>
      <c r="E67" s="191" t="s">
        <v>614</v>
      </c>
      <c r="F67" s="191" t="s">
        <v>64</v>
      </c>
      <c r="G67" s="196" t="s">
        <v>64</v>
      </c>
      <c r="H67" s="191" t="s">
        <v>500</v>
      </c>
      <c r="I67" s="191" t="s">
        <v>186</v>
      </c>
      <c r="J67" s="197">
        <v>39008637.90186125</v>
      </c>
      <c r="K67" s="191" t="s">
        <v>71</v>
      </c>
      <c r="L67" s="191"/>
      <c r="M67" s="191"/>
      <c r="N67" s="191"/>
      <c r="O67" s="191"/>
      <c r="P67" s="191"/>
      <c r="Q67" s="191"/>
      <c r="R67" s="191"/>
      <c r="S67" s="191"/>
      <c r="T67" s="191"/>
      <c r="U67" s="191"/>
      <c r="V67" s="191"/>
      <c r="W67" s="191"/>
      <c r="X67" s="191"/>
      <c r="Y67" s="191"/>
      <c r="Z67" s="191"/>
      <c r="AA67" s="191"/>
      <c r="AB67" s="191"/>
      <c r="AC67" s="191"/>
      <c r="AD67" s="191"/>
      <c r="AE67" s="191"/>
      <c r="AF67" s="191"/>
      <c r="AG67" s="191"/>
      <c r="AH67" s="191"/>
    </row>
    <row r="68" spans="2:34" s="33" customFormat="1" ht="15">
      <c r="B68" s="191">
        <v>0</v>
      </c>
      <c r="C68" s="191" t="s">
        <v>432</v>
      </c>
      <c r="D68" s="191" t="s">
        <v>338</v>
      </c>
      <c r="E68" s="191" t="s">
        <v>614</v>
      </c>
      <c r="F68" s="191" t="s">
        <v>64</v>
      </c>
      <c r="G68" s="196" t="s">
        <v>64</v>
      </c>
      <c r="H68" s="191" t="s">
        <v>500</v>
      </c>
      <c r="I68" s="191" t="s">
        <v>186</v>
      </c>
      <c r="J68" s="197">
        <v>22479318.781725887</v>
      </c>
      <c r="K68" s="191" t="s">
        <v>71</v>
      </c>
      <c r="L68" s="191"/>
      <c r="M68" s="191"/>
      <c r="N68" s="191"/>
      <c r="O68" s="191"/>
      <c r="P68" s="191"/>
      <c r="Q68" s="191"/>
      <c r="R68" s="191"/>
      <c r="S68" s="191"/>
      <c r="T68" s="191"/>
      <c r="U68" s="191"/>
      <c r="V68" s="191"/>
      <c r="W68" s="191"/>
      <c r="X68" s="191"/>
      <c r="Y68" s="191"/>
      <c r="Z68" s="191"/>
      <c r="AA68" s="191"/>
      <c r="AB68" s="191"/>
      <c r="AC68" s="191"/>
      <c r="AD68" s="191"/>
      <c r="AE68" s="191"/>
      <c r="AF68" s="191"/>
      <c r="AG68" s="191"/>
      <c r="AH68" s="191"/>
    </row>
    <row r="69" spans="2:34" s="33" customFormat="1" ht="15">
      <c r="B69" s="191">
        <v>0</v>
      </c>
      <c r="C69" s="191" t="s">
        <v>428</v>
      </c>
      <c r="D69" s="191" t="s">
        <v>338</v>
      </c>
      <c r="E69" s="191" t="s">
        <v>614</v>
      </c>
      <c r="F69" s="191" t="s">
        <v>64</v>
      </c>
      <c r="G69" s="196" t="s">
        <v>64</v>
      </c>
      <c r="H69" s="191" t="s">
        <v>496</v>
      </c>
      <c r="I69" s="191" t="s">
        <v>186</v>
      </c>
      <c r="J69" s="197">
        <v>20617524.975465313</v>
      </c>
      <c r="K69" s="191" t="s">
        <v>71</v>
      </c>
      <c r="L69" s="191"/>
      <c r="M69" s="191"/>
      <c r="N69" s="191"/>
      <c r="O69" s="191"/>
      <c r="P69" s="191"/>
      <c r="Q69" s="191"/>
      <c r="R69" s="191"/>
      <c r="S69" s="191"/>
      <c r="T69" s="191"/>
      <c r="U69" s="191"/>
      <c r="V69" s="191"/>
      <c r="W69" s="191"/>
      <c r="X69" s="191"/>
      <c r="Y69" s="191"/>
      <c r="Z69" s="191"/>
      <c r="AA69" s="191"/>
      <c r="AB69" s="191"/>
      <c r="AC69" s="191"/>
      <c r="AD69" s="191"/>
      <c r="AE69" s="191"/>
      <c r="AF69" s="191"/>
      <c r="AG69" s="191"/>
      <c r="AH69" s="191"/>
    </row>
    <row r="70" spans="2:34" s="33" customFormat="1" ht="15">
      <c r="B70" s="191">
        <v>0</v>
      </c>
      <c r="C70" s="191" t="s">
        <v>430</v>
      </c>
      <c r="D70" s="191" t="s">
        <v>338</v>
      </c>
      <c r="E70" s="191" t="s">
        <v>614</v>
      </c>
      <c r="F70" s="191" t="s">
        <v>64</v>
      </c>
      <c r="G70" s="196" t="s">
        <v>64</v>
      </c>
      <c r="H70" s="191" t="s">
        <v>496</v>
      </c>
      <c r="I70" s="191" t="s">
        <v>186</v>
      </c>
      <c r="J70" s="197">
        <v>11191831.837563451</v>
      </c>
      <c r="K70" s="191" t="s">
        <v>71</v>
      </c>
      <c r="L70" s="191"/>
      <c r="M70" s="191"/>
      <c r="N70" s="191"/>
      <c r="O70" s="191"/>
      <c r="P70" s="191"/>
      <c r="Q70" s="191"/>
      <c r="R70" s="191"/>
      <c r="S70" s="191"/>
      <c r="T70" s="191"/>
      <c r="U70" s="191"/>
      <c r="V70" s="191"/>
      <c r="W70" s="191"/>
      <c r="X70" s="191"/>
      <c r="Y70" s="191"/>
      <c r="Z70" s="191"/>
      <c r="AA70" s="191"/>
      <c r="AB70" s="191"/>
      <c r="AC70" s="191"/>
      <c r="AD70" s="191"/>
      <c r="AE70" s="191"/>
      <c r="AF70" s="191"/>
      <c r="AG70" s="191"/>
      <c r="AH70" s="191"/>
    </row>
    <row r="71" spans="2:34" s="33" customFormat="1" ht="15">
      <c r="B71" s="191">
        <v>0</v>
      </c>
      <c r="C71" s="191" t="s">
        <v>434</v>
      </c>
      <c r="D71" s="191" t="s">
        <v>338</v>
      </c>
      <c r="E71" s="191" t="s">
        <v>614</v>
      </c>
      <c r="F71" s="191" t="s">
        <v>64</v>
      </c>
      <c r="G71" s="196" t="s">
        <v>64</v>
      </c>
      <c r="H71" s="191" t="s">
        <v>498</v>
      </c>
      <c r="I71" s="191" t="s">
        <v>186</v>
      </c>
      <c r="J71" s="197">
        <v>34947652.834179357</v>
      </c>
      <c r="K71" s="191" t="s">
        <v>71</v>
      </c>
      <c r="L71" s="191"/>
      <c r="M71" s="191"/>
      <c r="N71" s="191"/>
      <c r="O71" s="191"/>
      <c r="P71" s="191"/>
      <c r="Q71" s="191"/>
      <c r="R71" s="191"/>
      <c r="S71" s="191"/>
      <c r="T71" s="191"/>
      <c r="U71" s="191"/>
      <c r="V71" s="191"/>
      <c r="W71" s="191"/>
      <c r="X71" s="191"/>
      <c r="Y71" s="191"/>
      <c r="Z71" s="191"/>
      <c r="AA71" s="191"/>
      <c r="AB71" s="191"/>
      <c r="AC71" s="191"/>
      <c r="AD71" s="191"/>
      <c r="AE71" s="191"/>
      <c r="AF71" s="191"/>
      <c r="AG71" s="191"/>
      <c r="AH71" s="191"/>
    </row>
    <row r="72" spans="2:34" s="33" customFormat="1" ht="15">
      <c r="B72" s="191">
        <v>0</v>
      </c>
      <c r="C72" s="191" t="s">
        <v>426</v>
      </c>
      <c r="D72" s="191" t="s">
        <v>338</v>
      </c>
      <c r="E72" s="191" t="s">
        <v>614</v>
      </c>
      <c r="F72" s="191" t="s">
        <v>64</v>
      </c>
      <c r="G72" s="196" t="s">
        <v>64</v>
      </c>
      <c r="H72" s="191" t="s">
        <v>509</v>
      </c>
      <c r="I72" s="191" t="s">
        <v>186</v>
      </c>
      <c r="J72" s="197">
        <v>1970481.3874788494</v>
      </c>
      <c r="K72" s="191" t="s">
        <v>71</v>
      </c>
      <c r="L72" s="191"/>
      <c r="M72" s="191"/>
      <c r="N72" s="191"/>
      <c r="O72" s="191"/>
      <c r="P72" s="191"/>
      <c r="Q72" s="191"/>
      <c r="R72" s="191"/>
      <c r="S72" s="191"/>
      <c r="T72" s="191"/>
      <c r="U72" s="191"/>
      <c r="V72" s="191"/>
      <c r="W72" s="191"/>
      <c r="X72" s="191"/>
      <c r="Y72" s="191"/>
      <c r="Z72" s="191"/>
      <c r="AA72" s="191"/>
      <c r="AB72" s="191"/>
      <c r="AC72" s="191"/>
      <c r="AD72" s="191"/>
      <c r="AE72" s="191"/>
      <c r="AF72" s="191"/>
      <c r="AG72" s="191"/>
      <c r="AH72" s="191"/>
    </row>
    <row r="73" spans="2:34" s="33" customFormat="1" ht="15">
      <c r="B73" s="191">
        <v>0</v>
      </c>
      <c r="C73" s="191" t="s">
        <v>433</v>
      </c>
      <c r="D73" s="191" t="s">
        <v>338</v>
      </c>
      <c r="E73" s="191" t="s">
        <v>614</v>
      </c>
      <c r="F73" s="191" t="s">
        <v>64</v>
      </c>
      <c r="G73" s="196" t="s">
        <v>64</v>
      </c>
      <c r="H73" s="191" t="s">
        <v>520</v>
      </c>
      <c r="I73" s="191" t="s">
        <v>186</v>
      </c>
      <c r="J73" s="197">
        <v>3475372.5313028763</v>
      </c>
      <c r="K73" s="191" t="s">
        <v>71</v>
      </c>
      <c r="L73" s="191"/>
      <c r="M73" s="191"/>
      <c r="N73" s="191"/>
      <c r="O73" s="191"/>
      <c r="P73" s="191"/>
      <c r="Q73" s="191"/>
      <c r="R73" s="191"/>
      <c r="S73" s="191"/>
      <c r="T73" s="191"/>
      <c r="U73" s="191"/>
      <c r="V73" s="191"/>
      <c r="W73" s="191"/>
      <c r="X73" s="191"/>
      <c r="Y73" s="191"/>
      <c r="Z73" s="191"/>
      <c r="AA73" s="191"/>
      <c r="AB73" s="191"/>
      <c r="AC73" s="191"/>
      <c r="AD73" s="191"/>
      <c r="AE73" s="191"/>
      <c r="AF73" s="191"/>
      <c r="AG73" s="191"/>
      <c r="AH73" s="191"/>
    </row>
    <row r="74" spans="2:34" s="33" customFormat="1" ht="15">
      <c r="B74" s="191">
        <v>0</v>
      </c>
      <c r="C74" s="191" t="s">
        <v>425</v>
      </c>
      <c r="D74" s="191" t="s">
        <v>338</v>
      </c>
      <c r="E74" s="191" t="s">
        <v>614</v>
      </c>
      <c r="F74" s="191" t="s">
        <v>64</v>
      </c>
      <c r="G74" s="196" t="s">
        <v>64</v>
      </c>
      <c r="H74" s="191" t="s">
        <v>484</v>
      </c>
      <c r="I74" s="191" t="s">
        <v>186</v>
      </c>
      <c r="J74" s="197">
        <v>2128224.1962774959</v>
      </c>
      <c r="K74" s="191" t="s">
        <v>71</v>
      </c>
      <c r="L74" s="191"/>
      <c r="M74" s="191"/>
      <c r="N74" s="191"/>
      <c r="O74" s="191"/>
      <c r="P74" s="191"/>
      <c r="Q74" s="191"/>
      <c r="R74" s="191"/>
      <c r="S74" s="191"/>
      <c r="T74" s="191"/>
      <c r="U74" s="191"/>
      <c r="V74" s="191"/>
      <c r="W74" s="191"/>
      <c r="X74" s="191"/>
      <c r="Y74" s="191"/>
      <c r="Z74" s="191"/>
      <c r="AA74" s="191"/>
      <c r="AB74" s="191"/>
      <c r="AC74" s="191"/>
      <c r="AD74" s="191"/>
      <c r="AE74" s="191"/>
      <c r="AF74" s="191"/>
      <c r="AG74" s="191"/>
      <c r="AH74" s="191"/>
    </row>
    <row r="75" spans="2:34" s="33" customFormat="1" ht="15">
      <c r="B75" s="191"/>
      <c r="C75" s="191" t="s">
        <v>415</v>
      </c>
      <c r="D75" s="191" t="s">
        <v>338</v>
      </c>
      <c r="E75" s="191" t="s">
        <v>614</v>
      </c>
      <c r="F75" s="191" t="s">
        <v>64</v>
      </c>
      <c r="G75" s="196" t="s">
        <v>64</v>
      </c>
      <c r="H75" s="191" t="s">
        <v>484</v>
      </c>
      <c r="I75" s="191" t="s">
        <v>186</v>
      </c>
      <c r="J75" s="197">
        <v>0</v>
      </c>
      <c r="K75" s="191" t="s">
        <v>71</v>
      </c>
      <c r="L75" s="191"/>
      <c r="M75" s="191"/>
      <c r="N75" s="191"/>
      <c r="O75" s="191"/>
      <c r="P75" s="191"/>
      <c r="Q75" s="191"/>
      <c r="R75" s="191"/>
      <c r="S75" s="191"/>
      <c r="T75" s="191"/>
      <c r="U75" s="191"/>
      <c r="V75" s="191"/>
      <c r="W75" s="191"/>
      <c r="X75" s="191"/>
      <c r="Y75" s="191"/>
      <c r="Z75" s="191"/>
      <c r="AA75" s="191"/>
      <c r="AB75" s="191"/>
      <c r="AC75" s="191"/>
      <c r="AD75" s="191"/>
      <c r="AE75" s="191"/>
      <c r="AF75" s="191"/>
      <c r="AG75" s="191"/>
      <c r="AH75" s="191"/>
    </row>
    <row r="76" spans="2:34" s="33" customFormat="1" ht="15">
      <c r="B76" s="191">
        <v>0</v>
      </c>
      <c r="C76" s="191" t="s">
        <v>421</v>
      </c>
      <c r="D76" s="191" t="s">
        <v>338</v>
      </c>
      <c r="E76" s="191" t="s">
        <v>614</v>
      </c>
      <c r="F76" s="191" t="s">
        <v>64</v>
      </c>
      <c r="G76" s="196" t="s">
        <v>64</v>
      </c>
      <c r="H76" s="191" t="s">
        <v>475</v>
      </c>
      <c r="I76" s="191" t="s">
        <v>186</v>
      </c>
      <c r="J76" s="197">
        <v>46111367.512690358</v>
      </c>
      <c r="K76" s="191" t="s">
        <v>71</v>
      </c>
      <c r="L76" s="191"/>
      <c r="M76" s="191"/>
      <c r="N76" s="191"/>
      <c r="O76" s="191"/>
      <c r="P76" s="191"/>
      <c r="Q76" s="191"/>
      <c r="R76" s="191"/>
      <c r="S76" s="191"/>
      <c r="T76" s="191"/>
      <c r="U76" s="191"/>
      <c r="V76" s="191"/>
      <c r="W76" s="191"/>
      <c r="X76" s="191"/>
      <c r="Y76" s="191"/>
      <c r="Z76" s="191"/>
      <c r="AA76" s="191"/>
      <c r="AB76" s="191"/>
      <c r="AC76" s="191"/>
      <c r="AD76" s="191"/>
      <c r="AE76" s="191"/>
      <c r="AF76" s="191"/>
      <c r="AG76" s="191"/>
      <c r="AH76" s="191"/>
    </row>
    <row r="77" spans="2:34" s="33" customFormat="1" ht="15">
      <c r="B77" s="191">
        <v>0</v>
      </c>
      <c r="C77" s="191" t="s">
        <v>424</v>
      </c>
      <c r="D77" s="191" t="s">
        <v>338</v>
      </c>
      <c r="E77" s="191" t="s">
        <v>614</v>
      </c>
      <c r="F77" s="191" t="s">
        <v>64</v>
      </c>
      <c r="G77" s="196" t="s">
        <v>64</v>
      </c>
      <c r="H77" s="191" t="s">
        <v>492</v>
      </c>
      <c r="I77" s="191" t="s">
        <v>186</v>
      </c>
      <c r="J77" s="197">
        <v>32558813.80033841</v>
      </c>
      <c r="K77" s="191" t="s">
        <v>71</v>
      </c>
      <c r="L77" s="191"/>
      <c r="M77" s="191"/>
      <c r="N77" s="191"/>
      <c r="O77" s="191"/>
      <c r="P77" s="191"/>
      <c r="Q77" s="191"/>
      <c r="R77" s="191"/>
      <c r="S77" s="191"/>
      <c r="T77" s="191"/>
      <c r="U77" s="191"/>
      <c r="V77" s="191"/>
      <c r="W77" s="191"/>
      <c r="X77" s="191"/>
      <c r="Y77" s="191"/>
      <c r="Z77" s="191"/>
      <c r="AA77" s="191"/>
      <c r="AB77" s="191"/>
      <c r="AC77" s="191"/>
      <c r="AD77" s="191"/>
      <c r="AE77" s="191"/>
      <c r="AF77" s="191"/>
      <c r="AG77" s="191"/>
      <c r="AH77" s="191"/>
    </row>
    <row r="78" spans="2:34" s="33" customFormat="1" ht="15">
      <c r="B78" s="191">
        <v>0</v>
      </c>
      <c r="C78" s="191" t="s">
        <v>442</v>
      </c>
      <c r="D78" s="191" t="s">
        <v>338</v>
      </c>
      <c r="E78" s="191" t="s">
        <v>614</v>
      </c>
      <c r="F78" s="191" t="s">
        <v>64</v>
      </c>
      <c r="G78" s="196" t="s">
        <v>64</v>
      </c>
      <c r="H78" s="191" t="s">
        <v>492</v>
      </c>
      <c r="I78" s="191" t="s">
        <v>186</v>
      </c>
      <c r="J78" s="197">
        <v>0</v>
      </c>
      <c r="K78" s="191" t="s">
        <v>71</v>
      </c>
      <c r="L78" s="191"/>
      <c r="M78" s="191"/>
      <c r="N78" s="191"/>
      <c r="O78" s="191"/>
      <c r="P78" s="191"/>
      <c r="Q78" s="191"/>
      <c r="R78" s="191"/>
      <c r="S78" s="191"/>
      <c r="T78" s="191"/>
      <c r="U78" s="191"/>
      <c r="V78" s="191"/>
      <c r="W78" s="191"/>
      <c r="X78" s="191"/>
      <c r="Y78" s="191"/>
      <c r="Z78" s="191"/>
      <c r="AA78" s="191"/>
      <c r="AB78" s="191"/>
      <c r="AC78" s="191"/>
      <c r="AD78" s="191"/>
      <c r="AE78" s="191"/>
      <c r="AF78" s="191"/>
      <c r="AG78" s="191"/>
      <c r="AH78" s="191"/>
    </row>
    <row r="79" spans="2:34" s="33" customFormat="1" ht="15.6" thickBot="1">
      <c r="B79" s="191">
        <v>0</v>
      </c>
      <c r="C79" s="191" t="s">
        <v>437</v>
      </c>
      <c r="D79" s="191" t="s">
        <v>338</v>
      </c>
      <c r="E79" s="191" t="s">
        <v>614</v>
      </c>
      <c r="F79" s="191" t="s">
        <v>64</v>
      </c>
      <c r="G79" s="196" t="s">
        <v>64</v>
      </c>
      <c r="H79" s="191" t="s">
        <v>496</v>
      </c>
      <c r="I79" s="191" t="s">
        <v>186</v>
      </c>
      <c r="J79" s="197">
        <v>6497736.7707275804</v>
      </c>
      <c r="K79" s="191" t="s">
        <v>71</v>
      </c>
      <c r="L79" s="191"/>
      <c r="M79" s="191"/>
      <c r="N79" s="191"/>
      <c r="O79" s="191"/>
      <c r="P79" s="191"/>
      <c r="Q79" s="191"/>
      <c r="R79" s="191"/>
      <c r="S79" s="191"/>
      <c r="T79" s="191"/>
      <c r="U79" s="191"/>
      <c r="V79" s="191"/>
      <c r="W79" s="191"/>
      <c r="X79" s="191"/>
      <c r="Y79" s="191"/>
      <c r="Z79" s="191"/>
      <c r="AA79" s="191"/>
      <c r="AB79" s="191"/>
      <c r="AC79" s="191"/>
      <c r="AD79" s="191"/>
      <c r="AE79" s="191"/>
      <c r="AF79" s="191"/>
      <c r="AG79" s="191"/>
      <c r="AH79" s="191"/>
    </row>
    <row r="80" spans="2:34" s="33" customFormat="1" ht="51.95">
      <c r="B80" s="191">
        <v>0</v>
      </c>
      <c r="C80" s="264" t="s">
        <v>444</v>
      </c>
      <c r="D80" s="191" t="s">
        <v>338</v>
      </c>
      <c r="E80" s="191" t="s">
        <v>611</v>
      </c>
      <c r="F80" s="191" t="s">
        <v>71</v>
      </c>
      <c r="G80" s="196" t="s">
        <v>71</v>
      </c>
      <c r="H80" s="191"/>
      <c r="I80" s="191" t="s">
        <v>186</v>
      </c>
      <c r="J80" s="197">
        <v>10507775.98</v>
      </c>
      <c r="K80" s="191" t="s">
        <v>71</v>
      </c>
      <c r="L80" s="191"/>
      <c r="M80" s="191"/>
      <c r="N80" s="191"/>
      <c r="O80" s="191"/>
      <c r="P80" s="191"/>
      <c r="Q80" s="191"/>
      <c r="R80" s="191"/>
      <c r="S80" s="191"/>
      <c r="T80" s="191"/>
      <c r="U80" s="191"/>
      <c r="V80" s="191"/>
      <c r="W80" s="191"/>
      <c r="X80" s="191"/>
      <c r="Y80" s="191"/>
      <c r="Z80" s="191"/>
      <c r="AA80" s="191"/>
      <c r="AB80" s="191"/>
      <c r="AC80" s="191"/>
      <c r="AD80" s="191"/>
      <c r="AE80" s="191"/>
      <c r="AF80" s="191"/>
      <c r="AG80" s="191"/>
      <c r="AH80" s="191"/>
    </row>
    <row r="81" spans="2:34" s="33" customFormat="1" ht="26.1">
      <c r="B81" s="191">
        <v>0</v>
      </c>
      <c r="C81" s="265" t="s">
        <v>446</v>
      </c>
      <c r="D81" s="191" t="s">
        <v>338</v>
      </c>
      <c r="E81" s="191" t="s">
        <v>611</v>
      </c>
      <c r="F81" s="191" t="s">
        <v>71</v>
      </c>
      <c r="G81" s="196" t="s">
        <v>71</v>
      </c>
      <c r="H81" s="191"/>
      <c r="I81" s="191" t="s">
        <v>186</v>
      </c>
      <c r="J81" s="197">
        <v>62905315.150000006</v>
      </c>
      <c r="K81" s="191" t="s">
        <v>71</v>
      </c>
      <c r="L81" s="191"/>
      <c r="M81" s="191"/>
      <c r="N81" s="191"/>
      <c r="O81" s="191"/>
      <c r="P81" s="191"/>
      <c r="Q81" s="191"/>
      <c r="R81" s="191"/>
      <c r="S81" s="191"/>
      <c r="T81" s="191"/>
      <c r="U81" s="191"/>
      <c r="V81" s="191"/>
      <c r="W81" s="191"/>
      <c r="X81" s="191"/>
      <c r="Y81" s="191"/>
      <c r="Z81" s="191"/>
      <c r="AA81" s="191"/>
      <c r="AB81" s="191"/>
      <c r="AC81" s="191"/>
      <c r="AD81" s="191"/>
      <c r="AE81" s="191"/>
      <c r="AF81" s="191"/>
      <c r="AG81" s="191"/>
      <c r="AH81" s="191"/>
    </row>
    <row r="82" spans="2:34" s="33" customFormat="1" ht="39">
      <c r="B82" s="191">
        <v>0</v>
      </c>
      <c r="C82" s="265" t="s">
        <v>447</v>
      </c>
      <c r="D82" s="191" t="s">
        <v>338</v>
      </c>
      <c r="E82" s="191" t="s">
        <v>611</v>
      </c>
      <c r="F82" s="191" t="s">
        <v>71</v>
      </c>
      <c r="G82" s="196" t="s">
        <v>71</v>
      </c>
      <c r="H82" s="191"/>
      <c r="I82" s="191" t="s">
        <v>186</v>
      </c>
      <c r="J82" s="197">
        <v>328535510.20000005</v>
      </c>
      <c r="K82" s="191" t="s">
        <v>71</v>
      </c>
      <c r="L82" s="191"/>
      <c r="M82" s="191"/>
      <c r="N82" s="191"/>
      <c r="O82" s="191"/>
      <c r="P82" s="191"/>
      <c r="Q82" s="191"/>
      <c r="R82" s="191"/>
      <c r="S82" s="191"/>
      <c r="T82" s="191"/>
      <c r="U82" s="191"/>
      <c r="V82" s="191"/>
      <c r="W82" s="191"/>
      <c r="X82" s="191"/>
      <c r="Y82" s="191"/>
      <c r="Z82" s="191"/>
      <c r="AA82" s="191"/>
      <c r="AB82" s="191"/>
      <c r="AC82" s="191"/>
      <c r="AD82" s="191"/>
      <c r="AE82" s="191"/>
      <c r="AF82" s="191"/>
      <c r="AG82" s="191"/>
      <c r="AH82" s="191"/>
    </row>
    <row r="83" spans="2:34" s="33" customFormat="1" ht="26.1">
      <c r="B83" s="191">
        <v>0</v>
      </c>
      <c r="C83" s="266" t="s">
        <v>448</v>
      </c>
      <c r="D83" s="191" t="s">
        <v>338</v>
      </c>
      <c r="E83" s="191" t="s">
        <v>611</v>
      </c>
      <c r="F83" s="191" t="s">
        <v>71</v>
      </c>
      <c r="G83" s="196" t="s">
        <v>71</v>
      </c>
      <c r="H83" s="191"/>
      <c r="I83" s="191" t="s">
        <v>186</v>
      </c>
      <c r="J83" s="197">
        <v>189318358.06</v>
      </c>
      <c r="K83" s="191" t="s">
        <v>71</v>
      </c>
      <c r="L83" s="191"/>
      <c r="M83" s="191"/>
      <c r="N83" s="191"/>
      <c r="O83" s="191"/>
      <c r="P83" s="191"/>
      <c r="Q83" s="191"/>
      <c r="R83" s="191"/>
      <c r="S83" s="191"/>
      <c r="T83" s="191"/>
      <c r="U83" s="191"/>
      <c r="V83" s="191"/>
      <c r="W83" s="191"/>
      <c r="X83" s="191"/>
      <c r="Y83" s="191"/>
      <c r="Z83" s="191"/>
      <c r="AA83" s="191"/>
      <c r="AB83" s="191"/>
      <c r="AC83" s="191"/>
      <c r="AD83" s="191"/>
      <c r="AE83" s="191"/>
      <c r="AF83" s="191"/>
      <c r="AG83" s="191"/>
      <c r="AH83" s="191"/>
    </row>
    <row r="84" spans="2:34" s="33" customFormat="1" ht="51.95">
      <c r="B84" s="191">
        <v>0</v>
      </c>
      <c r="C84" s="266" t="s">
        <v>449</v>
      </c>
      <c r="D84" s="191" t="s">
        <v>338</v>
      </c>
      <c r="E84" s="191" t="s">
        <v>611</v>
      </c>
      <c r="F84" s="191" t="s">
        <v>71</v>
      </c>
      <c r="G84" s="196" t="s">
        <v>71</v>
      </c>
      <c r="H84" s="191"/>
      <c r="I84" s="191" t="s">
        <v>186</v>
      </c>
      <c r="J84" s="197">
        <v>7008036.2300000004</v>
      </c>
      <c r="K84" s="191" t="s">
        <v>71</v>
      </c>
      <c r="L84" s="191"/>
      <c r="M84" s="191"/>
      <c r="N84" s="191"/>
      <c r="O84" s="191"/>
      <c r="P84" s="191"/>
      <c r="Q84" s="191"/>
      <c r="R84" s="191"/>
      <c r="S84" s="191"/>
      <c r="T84" s="191"/>
      <c r="U84" s="191"/>
      <c r="V84" s="191"/>
      <c r="W84" s="191"/>
      <c r="X84" s="191"/>
      <c r="Y84" s="191"/>
      <c r="Z84" s="191"/>
      <c r="AA84" s="191"/>
      <c r="AB84" s="191"/>
      <c r="AC84" s="191"/>
      <c r="AD84" s="191"/>
      <c r="AE84" s="191"/>
      <c r="AF84" s="191"/>
      <c r="AG84" s="191"/>
      <c r="AH84" s="191"/>
    </row>
    <row r="85" spans="2:34" s="33" customFormat="1" ht="26.1">
      <c r="B85" s="191">
        <v>0</v>
      </c>
      <c r="C85" s="265" t="s">
        <v>450</v>
      </c>
      <c r="D85" s="191" t="s">
        <v>338</v>
      </c>
      <c r="E85" s="191" t="s">
        <v>611</v>
      </c>
      <c r="F85" s="191" t="s">
        <v>71</v>
      </c>
      <c r="G85" s="196" t="s">
        <v>71</v>
      </c>
      <c r="H85" s="191"/>
      <c r="I85" s="191" t="s">
        <v>186</v>
      </c>
      <c r="J85" s="197">
        <v>115355937.8</v>
      </c>
      <c r="K85" s="191" t="s">
        <v>71</v>
      </c>
      <c r="L85" s="191"/>
      <c r="M85" s="191"/>
      <c r="N85" s="191"/>
      <c r="O85" s="191"/>
      <c r="P85" s="191"/>
      <c r="Q85" s="191"/>
      <c r="R85" s="191"/>
      <c r="S85" s="191"/>
      <c r="T85" s="191"/>
      <c r="U85" s="191"/>
      <c r="V85" s="191"/>
      <c r="W85" s="191"/>
      <c r="X85" s="191"/>
      <c r="Y85" s="191"/>
      <c r="Z85" s="191"/>
      <c r="AA85" s="191"/>
      <c r="AB85" s="191"/>
      <c r="AC85" s="191"/>
      <c r="AD85" s="191"/>
      <c r="AE85" s="191"/>
      <c r="AF85" s="191"/>
      <c r="AG85" s="191"/>
      <c r="AH85" s="191"/>
    </row>
    <row r="86" spans="2:34" s="33" customFormat="1" ht="15">
      <c r="B86" s="191">
        <v>0</v>
      </c>
      <c r="C86" s="265" t="s">
        <v>451</v>
      </c>
      <c r="D86" s="191" t="s">
        <v>338</v>
      </c>
      <c r="E86" s="191" t="s">
        <v>611</v>
      </c>
      <c r="F86" s="191" t="s">
        <v>71</v>
      </c>
      <c r="G86" s="196" t="s">
        <v>71</v>
      </c>
      <c r="H86" s="191"/>
      <c r="I86" s="191" t="s">
        <v>186</v>
      </c>
      <c r="J86" s="197">
        <v>62266729.420000002</v>
      </c>
      <c r="K86" s="191" t="s">
        <v>71</v>
      </c>
      <c r="L86" s="191"/>
      <c r="M86" s="191"/>
      <c r="N86" s="191"/>
      <c r="O86" s="191"/>
      <c r="P86" s="191"/>
      <c r="Q86" s="191"/>
      <c r="R86" s="191"/>
      <c r="S86" s="191"/>
      <c r="T86" s="191"/>
      <c r="U86" s="191"/>
      <c r="V86" s="191"/>
      <c r="W86" s="191"/>
      <c r="X86" s="191"/>
      <c r="Y86" s="191"/>
      <c r="Z86" s="191"/>
      <c r="AA86" s="191"/>
      <c r="AB86" s="191"/>
      <c r="AC86" s="191"/>
      <c r="AD86" s="191"/>
      <c r="AE86" s="191"/>
      <c r="AF86" s="191"/>
      <c r="AG86" s="191"/>
      <c r="AH86" s="191"/>
    </row>
    <row r="87" spans="2:34" s="33" customFormat="1" ht="39">
      <c r="B87" s="191">
        <v>0</v>
      </c>
      <c r="C87" s="265" t="s">
        <v>452</v>
      </c>
      <c r="D87" s="191" t="s">
        <v>338</v>
      </c>
      <c r="E87" s="191" t="s">
        <v>611</v>
      </c>
      <c r="F87" s="191" t="s">
        <v>71</v>
      </c>
      <c r="G87" s="196" t="s">
        <v>71</v>
      </c>
      <c r="H87" s="191"/>
      <c r="I87" s="191" t="s">
        <v>186</v>
      </c>
      <c r="J87" s="197">
        <v>8790204.5600000005</v>
      </c>
      <c r="K87" s="191" t="s">
        <v>71</v>
      </c>
      <c r="L87" s="191"/>
      <c r="M87" s="191"/>
      <c r="N87" s="191"/>
      <c r="O87" s="191"/>
      <c r="P87" s="191"/>
      <c r="Q87" s="191"/>
      <c r="R87" s="191"/>
      <c r="S87" s="191"/>
      <c r="T87" s="191"/>
      <c r="U87" s="191"/>
      <c r="V87" s="191"/>
      <c r="W87" s="191"/>
      <c r="X87" s="191"/>
      <c r="Y87" s="191"/>
      <c r="Z87" s="191"/>
      <c r="AA87" s="191"/>
      <c r="AB87" s="191"/>
      <c r="AC87" s="191"/>
      <c r="AD87" s="191"/>
      <c r="AE87" s="191"/>
      <c r="AF87" s="191"/>
      <c r="AG87" s="191"/>
      <c r="AH87" s="191"/>
    </row>
    <row r="88" spans="2:34" s="33" customFormat="1" ht="39">
      <c r="B88" s="191">
        <v>0</v>
      </c>
      <c r="C88" s="265" t="s">
        <v>453</v>
      </c>
      <c r="D88" s="191" t="s">
        <v>338</v>
      </c>
      <c r="E88" s="191" t="s">
        <v>611</v>
      </c>
      <c r="F88" s="191" t="s">
        <v>71</v>
      </c>
      <c r="G88" s="196" t="s">
        <v>71</v>
      </c>
      <c r="H88" s="191"/>
      <c r="I88" s="191" t="s">
        <v>186</v>
      </c>
      <c r="J88" s="197">
        <v>54799780.589999996</v>
      </c>
      <c r="K88" s="191" t="s">
        <v>71</v>
      </c>
      <c r="L88" s="191"/>
      <c r="M88" s="191"/>
      <c r="N88" s="191"/>
      <c r="O88" s="191"/>
      <c r="P88" s="191"/>
      <c r="Q88" s="191"/>
      <c r="R88" s="191"/>
      <c r="S88" s="191"/>
      <c r="T88" s="191"/>
      <c r="U88" s="191"/>
      <c r="V88" s="191"/>
      <c r="W88" s="191"/>
      <c r="X88" s="191"/>
      <c r="Y88" s="191"/>
      <c r="Z88" s="191"/>
      <c r="AA88" s="191"/>
      <c r="AB88" s="191"/>
      <c r="AC88" s="191"/>
      <c r="AD88" s="191"/>
      <c r="AE88" s="191"/>
      <c r="AF88" s="191"/>
      <c r="AG88" s="191"/>
      <c r="AH88" s="191"/>
    </row>
    <row r="89" spans="2:34" s="33" customFormat="1" ht="39">
      <c r="B89" s="191">
        <v>0</v>
      </c>
      <c r="C89" s="265" t="s">
        <v>454</v>
      </c>
      <c r="D89" s="191" t="s">
        <v>338</v>
      </c>
      <c r="E89" s="191" t="s">
        <v>611</v>
      </c>
      <c r="F89" s="191" t="s">
        <v>71</v>
      </c>
      <c r="G89" s="196" t="s">
        <v>71</v>
      </c>
      <c r="H89" s="191"/>
      <c r="I89" s="191" t="s">
        <v>186</v>
      </c>
      <c r="J89" s="197">
        <v>7865050.9299999997</v>
      </c>
      <c r="K89" s="191" t="s">
        <v>71</v>
      </c>
      <c r="L89" s="191"/>
      <c r="M89" s="191"/>
      <c r="N89" s="191"/>
      <c r="O89" s="191"/>
      <c r="P89" s="191"/>
      <c r="Q89" s="191"/>
      <c r="R89" s="191"/>
      <c r="S89" s="191"/>
      <c r="T89" s="191"/>
      <c r="U89" s="191"/>
      <c r="V89" s="191"/>
      <c r="W89" s="191"/>
      <c r="X89" s="191"/>
      <c r="Y89" s="191"/>
      <c r="Z89" s="191"/>
      <c r="AA89" s="191"/>
      <c r="AB89" s="191"/>
      <c r="AC89" s="191"/>
      <c r="AD89" s="191"/>
      <c r="AE89" s="191"/>
      <c r="AF89" s="191"/>
      <c r="AG89" s="191"/>
      <c r="AH89" s="191"/>
    </row>
    <row r="90" spans="2:34" s="33" customFormat="1" ht="78">
      <c r="B90" s="191">
        <v>0</v>
      </c>
      <c r="C90" s="265" t="s">
        <v>455</v>
      </c>
      <c r="D90" s="191" t="s">
        <v>338</v>
      </c>
      <c r="E90" s="191" t="s">
        <v>611</v>
      </c>
      <c r="F90" s="191" t="s">
        <v>71</v>
      </c>
      <c r="G90" s="196" t="s">
        <v>71</v>
      </c>
      <c r="H90" s="191"/>
      <c r="I90" s="191" t="s">
        <v>186</v>
      </c>
      <c r="J90" s="197">
        <v>13286558.530000001</v>
      </c>
      <c r="K90" s="191" t="s">
        <v>71</v>
      </c>
      <c r="L90" s="191"/>
      <c r="M90" s="191"/>
      <c r="N90" s="191"/>
      <c r="O90" s="191"/>
      <c r="P90" s="191"/>
      <c r="Q90" s="191"/>
      <c r="R90" s="191"/>
      <c r="S90" s="191"/>
      <c r="T90" s="191"/>
      <c r="U90" s="191"/>
      <c r="V90" s="191"/>
      <c r="W90" s="191"/>
      <c r="X90" s="191"/>
      <c r="Y90" s="191"/>
      <c r="Z90" s="191"/>
      <c r="AA90" s="191"/>
      <c r="AB90" s="191"/>
      <c r="AC90" s="191"/>
      <c r="AD90" s="191"/>
      <c r="AE90" s="191"/>
      <c r="AF90" s="191"/>
      <c r="AG90" s="191"/>
      <c r="AH90" s="191"/>
    </row>
    <row r="91" spans="2:34" s="33" customFormat="1" ht="26.1">
      <c r="B91" s="191">
        <v>0</v>
      </c>
      <c r="C91" s="265" t="s">
        <v>456</v>
      </c>
      <c r="D91" s="191" t="s">
        <v>338</v>
      </c>
      <c r="E91" s="191" t="s">
        <v>611</v>
      </c>
      <c r="F91" s="191" t="s">
        <v>71</v>
      </c>
      <c r="G91" s="196" t="s">
        <v>71</v>
      </c>
      <c r="H91" s="191"/>
      <c r="I91" s="191" t="s">
        <v>186</v>
      </c>
      <c r="J91" s="197">
        <v>8952110.0499999989</v>
      </c>
      <c r="K91" s="191" t="s">
        <v>71</v>
      </c>
      <c r="L91" s="191"/>
      <c r="M91" s="191"/>
      <c r="N91" s="191"/>
      <c r="O91" s="191"/>
      <c r="P91" s="191"/>
      <c r="Q91" s="191"/>
      <c r="R91" s="191"/>
      <c r="S91" s="191"/>
      <c r="T91" s="191"/>
      <c r="U91" s="191"/>
      <c r="V91" s="191"/>
      <c r="W91" s="191"/>
      <c r="X91" s="191"/>
      <c r="Y91" s="191"/>
      <c r="Z91" s="191"/>
      <c r="AA91" s="191"/>
      <c r="AB91" s="191"/>
      <c r="AC91" s="191"/>
      <c r="AD91" s="191"/>
      <c r="AE91" s="191"/>
      <c r="AF91" s="191"/>
      <c r="AG91" s="191"/>
      <c r="AH91" s="191"/>
    </row>
    <row r="92" spans="2:34" s="33" customFormat="1" ht="51.95">
      <c r="B92" s="191">
        <v>0</v>
      </c>
      <c r="C92" s="265" t="s">
        <v>457</v>
      </c>
      <c r="D92" s="191" t="s">
        <v>338</v>
      </c>
      <c r="E92" s="191" t="s">
        <v>611</v>
      </c>
      <c r="F92" s="191" t="s">
        <v>71</v>
      </c>
      <c r="G92" s="196" t="s">
        <v>71</v>
      </c>
      <c r="H92" s="191"/>
      <c r="I92" s="191" t="s">
        <v>186</v>
      </c>
      <c r="J92" s="197">
        <v>141991408.44</v>
      </c>
      <c r="K92" s="191" t="s">
        <v>71</v>
      </c>
      <c r="L92" s="191"/>
      <c r="M92" s="191"/>
      <c r="N92" s="191"/>
      <c r="O92" s="191"/>
      <c r="P92" s="191"/>
      <c r="Q92" s="191"/>
      <c r="R92" s="191"/>
      <c r="S92" s="191"/>
      <c r="T92" s="191"/>
      <c r="U92" s="191"/>
      <c r="V92" s="191"/>
      <c r="W92" s="191"/>
      <c r="X92" s="191"/>
      <c r="Y92" s="191"/>
      <c r="Z92" s="191"/>
      <c r="AA92" s="191"/>
      <c r="AB92" s="191"/>
      <c r="AC92" s="191"/>
      <c r="AD92" s="191"/>
      <c r="AE92" s="191"/>
      <c r="AF92" s="191"/>
      <c r="AG92" s="191"/>
      <c r="AH92" s="191"/>
    </row>
    <row r="93" spans="2:34" s="33" customFormat="1" ht="15">
      <c r="B93" s="191">
        <v>0</v>
      </c>
      <c r="C93" s="266" t="s">
        <v>458</v>
      </c>
      <c r="D93" s="191" t="s">
        <v>338</v>
      </c>
      <c r="E93" s="191" t="s">
        <v>611</v>
      </c>
      <c r="F93" s="191" t="s">
        <v>71</v>
      </c>
      <c r="G93" s="196" t="s">
        <v>71</v>
      </c>
      <c r="H93" s="191"/>
      <c r="I93" s="191" t="s">
        <v>186</v>
      </c>
      <c r="J93" s="197">
        <v>364955.75999999978</v>
      </c>
      <c r="K93" s="191" t="s">
        <v>71</v>
      </c>
      <c r="L93" s="191"/>
      <c r="M93" s="191"/>
      <c r="N93" s="191"/>
      <c r="O93" s="191"/>
      <c r="P93" s="191"/>
      <c r="Q93" s="191"/>
      <c r="R93" s="191"/>
      <c r="S93" s="191"/>
      <c r="T93" s="191"/>
      <c r="U93" s="191"/>
      <c r="V93" s="191"/>
      <c r="W93" s="191"/>
      <c r="X93" s="191"/>
      <c r="Y93" s="191"/>
      <c r="Z93" s="191"/>
      <c r="AA93" s="191"/>
      <c r="AB93" s="191"/>
      <c r="AC93" s="191"/>
      <c r="AD93" s="191"/>
      <c r="AE93" s="191"/>
      <c r="AF93" s="191"/>
      <c r="AG93" s="191"/>
      <c r="AH93" s="191"/>
    </row>
    <row r="94" spans="2:34" s="33" customFormat="1" ht="26.1">
      <c r="B94" s="191">
        <v>0</v>
      </c>
      <c r="C94" s="265" t="s">
        <v>459</v>
      </c>
      <c r="D94" s="191" t="s">
        <v>338</v>
      </c>
      <c r="E94" s="191" t="s">
        <v>611</v>
      </c>
      <c r="F94" s="191" t="s">
        <v>71</v>
      </c>
      <c r="G94" s="196" t="s">
        <v>71</v>
      </c>
      <c r="H94" s="191"/>
      <c r="I94" s="191" t="s">
        <v>186</v>
      </c>
      <c r="J94" s="197">
        <v>538882514.14999998</v>
      </c>
      <c r="K94" s="191" t="s">
        <v>71</v>
      </c>
      <c r="L94" s="191"/>
      <c r="M94" s="191"/>
      <c r="N94" s="191"/>
      <c r="O94" s="191"/>
      <c r="P94" s="191"/>
      <c r="Q94" s="191"/>
      <c r="R94" s="191"/>
      <c r="S94" s="191"/>
      <c r="T94" s="191"/>
      <c r="U94" s="191"/>
      <c r="V94" s="191"/>
      <c r="W94" s="191"/>
      <c r="X94" s="191"/>
      <c r="Y94" s="191"/>
      <c r="Z94" s="191"/>
      <c r="AA94" s="191"/>
      <c r="AB94" s="191"/>
      <c r="AC94" s="191"/>
      <c r="AD94" s="191"/>
      <c r="AE94" s="191"/>
      <c r="AF94" s="191"/>
      <c r="AG94" s="191"/>
      <c r="AH94" s="191"/>
    </row>
    <row r="95" spans="2:34" s="33" customFormat="1" ht="51.95">
      <c r="B95" s="191">
        <v>0</v>
      </c>
      <c r="C95" s="265" t="s">
        <v>460</v>
      </c>
      <c r="D95" s="191" t="s">
        <v>338</v>
      </c>
      <c r="E95" s="191" t="s">
        <v>611</v>
      </c>
      <c r="F95" s="191" t="s">
        <v>71</v>
      </c>
      <c r="G95" s="196" t="s">
        <v>71</v>
      </c>
      <c r="H95" s="191"/>
      <c r="I95" s="191" t="s">
        <v>186</v>
      </c>
      <c r="J95" s="197">
        <v>11287160.16</v>
      </c>
      <c r="K95" s="191" t="s">
        <v>71</v>
      </c>
      <c r="L95" s="191"/>
      <c r="M95" s="191"/>
      <c r="N95" s="191"/>
      <c r="O95" s="191"/>
      <c r="P95" s="191"/>
      <c r="Q95" s="191"/>
      <c r="R95" s="191"/>
      <c r="S95" s="191"/>
      <c r="T95" s="191"/>
      <c r="U95" s="191"/>
      <c r="V95" s="191"/>
      <c r="W95" s="191"/>
      <c r="X95" s="191"/>
      <c r="Y95" s="191"/>
      <c r="Z95" s="191"/>
      <c r="AA95" s="191"/>
      <c r="AB95" s="191"/>
      <c r="AC95" s="191"/>
      <c r="AD95" s="191"/>
      <c r="AE95" s="191"/>
      <c r="AF95" s="191"/>
      <c r="AG95" s="191"/>
      <c r="AH95" s="191"/>
    </row>
    <row r="96" spans="2:34" s="33" customFormat="1" ht="26.1">
      <c r="B96" s="191">
        <v>0</v>
      </c>
      <c r="C96" s="265" t="s">
        <v>461</v>
      </c>
      <c r="D96" s="191" t="s">
        <v>338</v>
      </c>
      <c r="E96" s="191" t="s">
        <v>611</v>
      </c>
      <c r="F96" s="191" t="s">
        <v>71</v>
      </c>
      <c r="G96" s="196" t="s">
        <v>71</v>
      </c>
      <c r="H96" s="191"/>
      <c r="I96" s="191" t="s">
        <v>186</v>
      </c>
      <c r="J96" s="197">
        <v>1657267.05</v>
      </c>
      <c r="K96" s="191" t="s">
        <v>71</v>
      </c>
      <c r="L96" s="191"/>
      <c r="M96" s="191"/>
      <c r="N96" s="191"/>
      <c r="O96" s="191"/>
      <c r="P96" s="191"/>
      <c r="Q96" s="191"/>
      <c r="R96" s="191"/>
      <c r="S96" s="191"/>
      <c r="T96" s="191"/>
      <c r="U96" s="191"/>
      <c r="V96" s="191"/>
      <c r="W96" s="191"/>
      <c r="X96" s="191"/>
      <c r="Y96" s="191"/>
      <c r="Z96" s="191"/>
      <c r="AA96" s="191"/>
      <c r="AB96" s="191"/>
      <c r="AC96" s="191"/>
      <c r="AD96" s="191"/>
      <c r="AE96" s="191"/>
      <c r="AF96" s="191"/>
      <c r="AG96" s="191"/>
      <c r="AH96" s="191"/>
    </row>
    <row r="97" spans="2:34" s="33" customFormat="1" ht="39">
      <c r="B97" s="191">
        <v>0</v>
      </c>
      <c r="C97" s="265" t="s">
        <v>462</v>
      </c>
      <c r="D97" s="191" t="s">
        <v>338</v>
      </c>
      <c r="E97" s="191" t="s">
        <v>611</v>
      </c>
      <c r="F97" s="191" t="s">
        <v>71</v>
      </c>
      <c r="G97" s="196" t="s">
        <v>71</v>
      </c>
      <c r="H97" s="191"/>
      <c r="I97" s="191" t="s">
        <v>186</v>
      </c>
      <c r="J97" s="197">
        <v>713537541.33999991</v>
      </c>
      <c r="K97" s="191" t="s">
        <v>71</v>
      </c>
      <c r="L97" s="191"/>
      <c r="M97" s="191"/>
      <c r="N97" s="191"/>
      <c r="O97" s="191"/>
      <c r="P97" s="191"/>
      <c r="Q97" s="191"/>
      <c r="R97" s="191"/>
      <c r="S97" s="191"/>
      <c r="T97" s="191"/>
      <c r="U97" s="191"/>
      <c r="V97" s="191"/>
      <c r="W97" s="191"/>
      <c r="X97" s="191"/>
      <c r="Y97" s="191"/>
      <c r="Z97" s="191"/>
      <c r="AA97" s="191"/>
      <c r="AB97" s="191"/>
      <c r="AC97" s="191"/>
      <c r="AD97" s="191"/>
      <c r="AE97" s="191"/>
      <c r="AF97" s="191"/>
      <c r="AG97" s="191"/>
      <c r="AH97" s="191"/>
    </row>
    <row r="98" spans="2:34" s="33" customFormat="1" ht="39">
      <c r="B98" s="191">
        <v>0</v>
      </c>
      <c r="C98" s="265" t="s">
        <v>463</v>
      </c>
      <c r="D98" s="191" t="s">
        <v>338</v>
      </c>
      <c r="E98" s="191" t="s">
        <v>611</v>
      </c>
      <c r="F98" s="191" t="s">
        <v>71</v>
      </c>
      <c r="G98" s="196" t="s">
        <v>71</v>
      </c>
      <c r="H98" s="191"/>
      <c r="I98" s="191" t="s">
        <v>186</v>
      </c>
      <c r="J98" s="197">
        <v>72315808.829999998</v>
      </c>
      <c r="K98" s="191" t="s">
        <v>71</v>
      </c>
      <c r="L98" s="191"/>
      <c r="M98" s="191"/>
      <c r="N98" s="191"/>
      <c r="O98" s="191"/>
      <c r="P98" s="191"/>
      <c r="Q98" s="191"/>
      <c r="R98" s="191"/>
      <c r="S98" s="191"/>
      <c r="T98" s="191"/>
      <c r="U98" s="191"/>
      <c r="V98" s="191"/>
      <c r="W98" s="191"/>
      <c r="X98" s="191"/>
      <c r="Y98" s="191"/>
      <c r="Z98" s="191"/>
      <c r="AA98" s="191"/>
      <c r="AB98" s="191"/>
      <c r="AC98" s="191"/>
      <c r="AD98" s="191"/>
      <c r="AE98" s="191"/>
      <c r="AF98" s="191"/>
      <c r="AG98" s="191"/>
      <c r="AH98" s="191"/>
    </row>
    <row r="99" spans="2:34" s="33" customFormat="1" ht="51.95">
      <c r="B99" s="191">
        <v>0</v>
      </c>
      <c r="C99" s="265" t="s">
        <v>464</v>
      </c>
      <c r="D99" s="191" t="s">
        <v>338</v>
      </c>
      <c r="E99" s="191" t="s">
        <v>611</v>
      </c>
      <c r="F99" s="191" t="s">
        <v>71</v>
      </c>
      <c r="G99" s="196" t="s">
        <v>71</v>
      </c>
      <c r="H99" s="191"/>
      <c r="I99" s="191" t="s">
        <v>186</v>
      </c>
      <c r="J99" s="197">
        <v>24558721.59</v>
      </c>
      <c r="K99" s="191" t="s">
        <v>71</v>
      </c>
      <c r="L99" s="191"/>
      <c r="M99" s="191"/>
      <c r="N99" s="191"/>
      <c r="O99" s="191"/>
      <c r="P99" s="191"/>
      <c r="Q99" s="191"/>
      <c r="R99" s="191"/>
      <c r="S99" s="191"/>
      <c r="T99" s="191"/>
      <c r="U99" s="191"/>
      <c r="V99" s="191"/>
      <c r="W99" s="191"/>
      <c r="X99" s="191"/>
      <c r="Y99" s="191"/>
      <c r="Z99" s="191"/>
      <c r="AA99" s="191"/>
      <c r="AB99" s="191"/>
      <c r="AC99" s="191"/>
      <c r="AD99" s="191"/>
      <c r="AE99" s="191"/>
      <c r="AF99" s="191"/>
      <c r="AG99" s="191"/>
      <c r="AH99" s="191"/>
    </row>
    <row r="100" spans="2:34" s="33" customFormat="1" ht="15.6" thickBot="1">
      <c r="B100" s="191"/>
      <c r="C100" s="191"/>
      <c r="D100" s="191"/>
      <c r="E100" s="191"/>
      <c r="F100" s="191"/>
      <c r="G100" s="196"/>
      <c r="H100" s="191"/>
      <c r="I100" s="191"/>
      <c r="J100" s="191"/>
      <c r="K100" s="191"/>
      <c r="L100" s="191"/>
      <c r="M100" s="191"/>
      <c r="N100" s="191"/>
      <c r="O100" s="191"/>
      <c r="P100" s="191"/>
      <c r="Q100" s="191"/>
      <c r="R100" s="191"/>
      <c r="S100" s="191"/>
      <c r="T100" s="191"/>
      <c r="U100" s="191"/>
      <c r="V100" s="191"/>
      <c r="W100" s="191"/>
      <c r="X100" s="191"/>
      <c r="Y100" s="191"/>
      <c r="Z100" s="191"/>
      <c r="AA100" s="191"/>
      <c r="AB100" s="191"/>
      <c r="AC100" s="191"/>
      <c r="AD100" s="191"/>
      <c r="AE100" s="191"/>
      <c r="AF100" s="191"/>
      <c r="AG100" s="191"/>
      <c r="AH100" s="191"/>
    </row>
    <row r="101" spans="2:34" s="33" customFormat="1" ht="15.6" thickBot="1">
      <c r="B101" s="191"/>
      <c r="C101" s="191"/>
      <c r="D101" s="191"/>
      <c r="E101" s="191"/>
      <c r="F101" s="191"/>
      <c r="G101" s="196"/>
      <c r="H101" s="148" t="s">
        <v>623</v>
      </c>
      <c r="I101" s="149"/>
      <c r="J101" s="150">
        <f>SUM(Table10[Revenue value])</f>
        <v>37798142711.610664</v>
      </c>
      <c r="K101" s="191"/>
      <c r="L101" s="191"/>
      <c r="M101" s="191"/>
      <c r="N101" s="191"/>
      <c r="O101" s="191"/>
      <c r="P101" s="191"/>
      <c r="Q101" s="191"/>
      <c r="R101" s="191"/>
      <c r="S101" s="191"/>
      <c r="T101" s="191"/>
      <c r="U101" s="191"/>
      <c r="V101" s="191"/>
      <c r="W101" s="191"/>
      <c r="X101" s="191"/>
      <c r="Y101" s="191"/>
      <c r="Z101" s="191"/>
      <c r="AA101" s="191"/>
      <c r="AB101" s="191"/>
      <c r="AC101" s="191"/>
      <c r="AD101" s="191"/>
      <c r="AE101" s="191"/>
      <c r="AF101" s="191"/>
      <c r="AG101" s="191"/>
      <c r="AH101" s="191"/>
    </row>
    <row r="102" spans="2:34" s="33" customFormat="1" ht="15.6" thickBot="1">
      <c r="B102" s="191"/>
      <c r="C102" s="191"/>
      <c r="D102" s="191"/>
      <c r="E102" s="191"/>
      <c r="F102" s="191"/>
      <c r="G102" s="196"/>
      <c r="H102" s="183"/>
      <c r="I102" s="183"/>
      <c r="J102" s="184"/>
      <c r="K102" s="191"/>
      <c r="L102" s="191"/>
      <c r="M102" s="191"/>
      <c r="N102" s="191"/>
      <c r="O102" s="191"/>
      <c r="P102" s="191"/>
      <c r="Q102" s="191"/>
      <c r="R102" s="191"/>
      <c r="S102" s="191"/>
      <c r="T102" s="191"/>
      <c r="U102" s="191"/>
      <c r="V102" s="191"/>
      <c r="W102" s="191"/>
      <c r="X102" s="191"/>
      <c r="Y102" s="191"/>
      <c r="Z102" s="191"/>
      <c r="AA102" s="191"/>
      <c r="AB102" s="191"/>
      <c r="AC102" s="191"/>
      <c r="AD102" s="191"/>
      <c r="AE102" s="191"/>
      <c r="AF102" s="191"/>
      <c r="AG102" s="191"/>
      <c r="AH102" s="191"/>
    </row>
    <row r="103" spans="2:34" s="33" customFormat="1" ht="16.5" thickBot="1">
      <c r="B103" s="191"/>
      <c r="C103" s="191"/>
      <c r="D103" s="191"/>
      <c r="E103" s="191"/>
      <c r="F103" s="191"/>
      <c r="G103" s="196"/>
      <c r="H103" s="182" t="s">
        <v>624</v>
      </c>
      <c r="I103" s="149"/>
      <c r="J103" s="150">
        <f>J101*'Part 1 - About'!E45</f>
        <v>44677404685123.805</v>
      </c>
      <c r="K103" s="191"/>
      <c r="L103" s="191"/>
      <c r="M103" s="191"/>
      <c r="N103" s="191"/>
      <c r="O103" s="191"/>
      <c r="P103" s="191"/>
      <c r="Q103" s="191"/>
      <c r="R103" s="191"/>
      <c r="S103" s="191"/>
      <c r="T103" s="191"/>
      <c r="U103" s="191"/>
      <c r="V103" s="191"/>
      <c r="W103" s="191"/>
      <c r="X103" s="191"/>
      <c r="Y103" s="191"/>
      <c r="Z103" s="191"/>
      <c r="AA103" s="191"/>
      <c r="AB103" s="191"/>
      <c r="AC103" s="191"/>
      <c r="AD103" s="191"/>
      <c r="AE103" s="191"/>
      <c r="AF103" s="191"/>
      <c r="AG103" s="191"/>
      <c r="AH103" s="191"/>
    </row>
    <row r="104" spans="2:34" s="33" customFormat="1" ht="15">
      <c r="B104" s="191"/>
      <c r="C104" s="191"/>
      <c r="D104" s="191"/>
      <c r="E104" s="191"/>
      <c r="F104" s="191"/>
      <c r="G104" s="191"/>
      <c r="H104" s="191"/>
      <c r="I104" s="191"/>
      <c r="J104" s="191"/>
      <c r="K104" s="191"/>
      <c r="L104" s="191"/>
      <c r="M104" s="191"/>
      <c r="N104" s="191"/>
      <c r="O104" s="191"/>
      <c r="P104" s="191"/>
      <c r="Q104" s="191"/>
      <c r="R104" s="191"/>
      <c r="S104" s="191"/>
      <c r="T104" s="191"/>
      <c r="U104" s="191"/>
      <c r="V104" s="191"/>
      <c r="W104" s="191"/>
      <c r="X104" s="191"/>
      <c r="Y104" s="191"/>
      <c r="Z104" s="191"/>
      <c r="AA104" s="191"/>
      <c r="AB104" s="191"/>
      <c r="AC104" s="191"/>
      <c r="AD104" s="191"/>
      <c r="AE104" s="191"/>
      <c r="AF104" s="191"/>
      <c r="AG104" s="191"/>
      <c r="AH104" s="191"/>
    </row>
    <row r="105" spans="2:34" s="33" customFormat="1" ht="20.100000000000001">
      <c r="B105" s="12"/>
      <c r="C105" s="340" t="s">
        <v>625</v>
      </c>
      <c r="D105" s="340"/>
      <c r="E105" s="340"/>
      <c r="F105" s="340"/>
      <c r="G105" s="340"/>
      <c r="H105" s="340"/>
      <c r="I105" s="340"/>
      <c r="J105" s="340"/>
      <c r="K105" s="340"/>
      <c r="L105" s="340"/>
      <c r="M105" s="340"/>
      <c r="N105" s="340"/>
      <c r="O105" s="191"/>
      <c r="P105" s="191"/>
      <c r="Q105" s="191"/>
      <c r="R105" s="191"/>
      <c r="S105" s="191"/>
      <c r="T105" s="191"/>
      <c r="U105" s="191"/>
      <c r="V105" s="191"/>
      <c r="W105" s="191"/>
      <c r="X105" s="191"/>
      <c r="Y105" s="191"/>
      <c r="Z105" s="191"/>
      <c r="AA105" s="191"/>
      <c r="AB105" s="191"/>
      <c r="AC105" s="191"/>
      <c r="AD105" s="191"/>
      <c r="AE105" s="191"/>
      <c r="AF105" s="191"/>
      <c r="AG105" s="191"/>
      <c r="AH105" s="191"/>
    </row>
    <row r="106" spans="2:34" s="33" customFormat="1" ht="15">
      <c r="B106" s="191"/>
      <c r="C106" s="341" t="s">
        <v>626</v>
      </c>
      <c r="D106" s="341"/>
      <c r="E106" s="341"/>
      <c r="F106" s="341"/>
      <c r="G106" s="341"/>
      <c r="H106" s="341"/>
      <c r="I106" s="341"/>
      <c r="J106" s="341"/>
      <c r="K106" s="341"/>
      <c r="L106" s="341"/>
      <c r="M106" s="341"/>
      <c r="N106" s="341"/>
      <c r="O106" s="191"/>
      <c r="P106" s="191"/>
      <c r="Q106" s="191"/>
      <c r="R106" s="191"/>
      <c r="S106" s="191"/>
      <c r="T106" s="191"/>
      <c r="U106" s="191"/>
      <c r="V106" s="191"/>
      <c r="W106" s="191"/>
      <c r="X106" s="191"/>
      <c r="Y106" s="191"/>
      <c r="Z106" s="191"/>
      <c r="AA106" s="191"/>
      <c r="AB106" s="191"/>
      <c r="AC106" s="191"/>
      <c r="AD106" s="191"/>
      <c r="AE106" s="191"/>
      <c r="AF106" s="191"/>
      <c r="AG106" s="191"/>
      <c r="AH106" s="191"/>
    </row>
    <row r="107" spans="2:34" s="33" customFormat="1" ht="15">
      <c r="B107" s="191"/>
      <c r="C107" s="341"/>
      <c r="D107" s="341"/>
      <c r="E107" s="341"/>
      <c r="F107" s="341"/>
      <c r="G107" s="341"/>
      <c r="H107" s="341"/>
      <c r="I107" s="341"/>
      <c r="J107" s="341"/>
      <c r="K107" s="341"/>
      <c r="L107" s="341"/>
      <c r="M107" s="341"/>
      <c r="N107" s="341"/>
      <c r="O107" s="191"/>
      <c r="P107" s="191"/>
      <c r="Q107" s="191"/>
      <c r="R107" s="191"/>
      <c r="S107" s="191"/>
      <c r="T107" s="191"/>
      <c r="U107" s="191"/>
      <c r="V107" s="191"/>
      <c r="W107" s="191"/>
      <c r="X107" s="191"/>
      <c r="Y107" s="191"/>
      <c r="Z107" s="191"/>
      <c r="AA107" s="191"/>
      <c r="AB107" s="191"/>
      <c r="AC107" s="191"/>
      <c r="AD107" s="191"/>
      <c r="AE107" s="191"/>
      <c r="AF107" s="191"/>
      <c r="AG107" s="191"/>
      <c r="AH107" s="191"/>
    </row>
    <row r="108" spans="2:34" s="33" customFormat="1" ht="15">
      <c r="B108" s="191"/>
      <c r="C108" s="341" t="s">
        <v>627</v>
      </c>
      <c r="D108" s="341"/>
      <c r="E108" s="341"/>
      <c r="F108" s="341"/>
      <c r="G108" s="341"/>
      <c r="H108" s="341"/>
      <c r="I108" s="341"/>
      <c r="J108" s="341"/>
      <c r="K108" s="341"/>
      <c r="L108" s="341"/>
      <c r="M108" s="341"/>
      <c r="N108" s="341"/>
      <c r="O108" s="191"/>
      <c r="P108" s="191"/>
      <c r="Q108" s="191"/>
      <c r="R108" s="191"/>
      <c r="S108" s="191"/>
      <c r="T108" s="191"/>
      <c r="U108" s="191"/>
      <c r="V108" s="191"/>
      <c r="W108" s="191"/>
      <c r="X108" s="191"/>
      <c r="Y108" s="191"/>
      <c r="Z108" s="191"/>
      <c r="AA108" s="191"/>
      <c r="AB108" s="191"/>
      <c r="AC108" s="191"/>
      <c r="AD108" s="191"/>
      <c r="AE108" s="191"/>
      <c r="AF108" s="191"/>
      <c r="AG108" s="191"/>
      <c r="AH108" s="191"/>
    </row>
    <row r="109" spans="2:34" s="33" customFormat="1" ht="15.6" thickBot="1">
      <c r="B109" s="191"/>
      <c r="C109" s="341"/>
      <c r="D109" s="341"/>
      <c r="E109" s="341"/>
      <c r="F109" s="341"/>
      <c r="G109" s="341"/>
      <c r="H109" s="341"/>
      <c r="I109" s="341"/>
      <c r="J109" s="341"/>
      <c r="K109" s="341"/>
      <c r="L109" s="341"/>
      <c r="M109" s="341"/>
      <c r="N109" s="341"/>
      <c r="O109" s="191"/>
      <c r="P109" s="191"/>
      <c r="Q109" s="191"/>
      <c r="R109" s="191"/>
      <c r="S109" s="191"/>
      <c r="T109" s="191"/>
      <c r="U109" s="191"/>
      <c r="V109" s="191"/>
      <c r="W109" s="191"/>
      <c r="X109" s="191"/>
      <c r="Y109" s="191"/>
      <c r="Z109" s="191"/>
      <c r="AA109" s="191"/>
      <c r="AB109" s="191"/>
      <c r="AC109" s="191"/>
      <c r="AD109" s="191"/>
      <c r="AE109" s="191"/>
      <c r="AF109" s="191"/>
      <c r="AG109" s="191"/>
      <c r="AH109" s="191"/>
    </row>
    <row r="110" spans="2:34" s="33" customFormat="1" ht="39">
      <c r="B110" s="191">
        <v>0</v>
      </c>
      <c r="C110" s="281" t="s">
        <v>421</v>
      </c>
      <c r="D110" s="277" t="s">
        <v>338</v>
      </c>
      <c r="E110" s="277" t="s">
        <v>631</v>
      </c>
      <c r="F110" s="277" t="s">
        <v>64</v>
      </c>
      <c r="G110" s="282" t="s">
        <v>64</v>
      </c>
      <c r="H110" s="277" t="s">
        <v>475</v>
      </c>
      <c r="I110" s="277" t="s">
        <v>186</v>
      </c>
      <c r="J110" s="283">
        <v>175308719.07999998</v>
      </c>
      <c r="K110" s="277" t="s">
        <v>64</v>
      </c>
      <c r="L110" s="283">
        <v>5217344</v>
      </c>
      <c r="M110" s="277" t="s">
        <v>480</v>
      </c>
      <c r="N110" s="277"/>
      <c r="O110" s="191"/>
      <c r="P110" s="191"/>
      <c r="Q110" s="191"/>
      <c r="R110" s="191"/>
      <c r="S110" s="191"/>
      <c r="T110" s="191"/>
      <c r="U110" s="191"/>
      <c r="V110" s="191"/>
      <c r="W110" s="191"/>
      <c r="X110" s="191"/>
      <c r="Y110" s="191"/>
      <c r="Z110" s="191"/>
      <c r="AA110" s="191"/>
      <c r="AB110" s="191"/>
      <c r="AC110" s="191"/>
      <c r="AD110" s="191"/>
      <c r="AE110" s="191"/>
      <c r="AF110" s="191"/>
      <c r="AG110" s="191"/>
      <c r="AH110" s="191"/>
    </row>
    <row r="111" spans="2:34" s="33" customFormat="1" ht="26.1">
      <c r="B111" s="191">
        <v>0</v>
      </c>
      <c r="C111" s="284" t="s">
        <v>422</v>
      </c>
      <c r="D111" s="277" t="s">
        <v>338</v>
      </c>
      <c r="E111" s="277" t="s">
        <v>631</v>
      </c>
      <c r="F111" s="277" t="s">
        <v>64</v>
      </c>
      <c r="G111" s="282" t="s">
        <v>64</v>
      </c>
      <c r="H111" s="277" t="s">
        <v>500</v>
      </c>
      <c r="I111" s="277" t="s">
        <v>186</v>
      </c>
      <c r="J111" s="283">
        <v>404192550.75200003</v>
      </c>
      <c r="K111" s="277" t="s">
        <v>64</v>
      </c>
      <c r="L111" s="283">
        <v>8561130</v>
      </c>
      <c r="M111" s="277" t="s">
        <v>480</v>
      </c>
      <c r="N111" s="277"/>
      <c r="O111" s="191"/>
      <c r="P111" s="191"/>
      <c r="Q111" s="191"/>
      <c r="R111" s="191"/>
      <c r="S111" s="191"/>
      <c r="T111" s="191"/>
      <c r="U111" s="191"/>
      <c r="V111" s="191"/>
      <c r="W111" s="191"/>
      <c r="X111" s="191"/>
      <c r="Y111" s="191"/>
      <c r="Z111" s="191"/>
      <c r="AA111" s="191"/>
      <c r="AB111" s="191"/>
      <c r="AC111" s="191"/>
      <c r="AD111" s="191"/>
      <c r="AE111" s="191"/>
      <c r="AF111" s="191"/>
      <c r="AG111" s="191"/>
      <c r="AH111" s="191"/>
    </row>
    <row r="112" spans="2:34" s="33" customFormat="1" ht="26.1">
      <c r="B112" s="191">
        <v>0</v>
      </c>
      <c r="C112" s="284" t="s">
        <v>423</v>
      </c>
      <c r="D112" s="277" t="s">
        <v>338</v>
      </c>
      <c r="E112" s="277" t="s">
        <v>631</v>
      </c>
      <c r="F112" s="277" t="s">
        <v>64</v>
      </c>
      <c r="G112" s="282" t="s">
        <v>64</v>
      </c>
      <c r="H112" s="277" t="s">
        <v>494</v>
      </c>
      <c r="I112" s="277" t="s">
        <v>186</v>
      </c>
      <c r="J112" s="283">
        <v>2077325246.4879997</v>
      </c>
      <c r="K112" s="277" t="s">
        <v>64</v>
      </c>
      <c r="L112" s="283">
        <v>58409650</v>
      </c>
      <c r="M112" s="277" t="s">
        <v>480</v>
      </c>
      <c r="N112" s="277"/>
      <c r="O112" s="191"/>
      <c r="P112" s="191"/>
      <c r="Q112" s="191"/>
      <c r="R112" s="191"/>
      <c r="S112" s="191"/>
      <c r="T112" s="191"/>
      <c r="U112" s="191"/>
      <c r="V112" s="191"/>
      <c r="W112" s="191"/>
      <c r="X112" s="191"/>
      <c r="Y112" s="191"/>
      <c r="Z112" s="191"/>
      <c r="AA112" s="191"/>
      <c r="AB112" s="191"/>
      <c r="AC112" s="191"/>
      <c r="AD112" s="191"/>
      <c r="AE112" s="191"/>
      <c r="AF112" s="191"/>
      <c r="AG112" s="191"/>
      <c r="AH112" s="191"/>
    </row>
    <row r="113" spans="2:34" s="33" customFormat="1" ht="78">
      <c r="B113" s="191">
        <v>0</v>
      </c>
      <c r="C113" s="285" t="s">
        <v>424</v>
      </c>
      <c r="D113" s="277" t="s">
        <v>338</v>
      </c>
      <c r="E113" s="277" t="s">
        <v>631</v>
      </c>
      <c r="F113" s="277" t="s">
        <v>64</v>
      </c>
      <c r="G113" s="282" t="s">
        <v>64</v>
      </c>
      <c r="H113" s="277" t="s">
        <v>492</v>
      </c>
      <c r="I113" s="277" t="s">
        <v>186</v>
      </c>
      <c r="J113" s="283">
        <v>475339295.13600004</v>
      </c>
      <c r="K113" s="277" t="s">
        <v>64</v>
      </c>
      <c r="L113" s="283">
        <v>12444557</v>
      </c>
      <c r="M113" s="277" t="s">
        <v>480</v>
      </c>
      <c r="N113" s="277"/>
      <c r="O113" s="191"/>
      <c r="P113" s="191"/>
      <c r="Q113" s="191"/>
      <c r="R113" s="191"/>
      <c r="S113" s="191"/>
      <c r="T113" s="191"/>
      <c r="U113" s="191"/>
      <c r="V113" s="191"/>
      <c r="W113" s="191"/>
      <c r="X113" s="191"/>
      <c r="Y113" s="191"/>
      <c r="Z113" s="191"/>
      <c r="AA113" s="191"/>
      <c r="AB113" s="191"/>
      <c r="AC113" s="191"/>
      <c r="AD113" s="191"/>
      <c r="AE113" s="191"/>
      <c r="AF113" s="191"/>
      <c r="AG113" s="191"/>
      <c r="AH113" s="191"/>
    </row>
    <row r="114" spans="2:34" s="33" customFormat="1" ht="26.1">
      <c r="B114" s="191">
        <v>0</v>
      </c>
      <c r="C114" s="286" t="s">
        <v>425</v>
      </c>
      <c r="D114" s="277" t="s">
        <v>338</v>
      </c>
      <c r="E114" s="277" t="s">
        <v>631</v>
      </c>
      <c r="F114" s="277" t="s">
        <v>64</v>
      </c>
      <c r="G114" s="282" t="s">
        <v>64</v>
      </c>
      <c r="H114" s="277" t="s">
        <v>484</v>
      </c>
      <c r="I114" s="277" t="s">
        <v>186</v>
      </c>
      <c r="J114" s="283">
        <v>17318541.440000001</v>
      </c>
      <c r="K114" s="277" t="s">
        <v>64</v>
      </c>
      <c r="L114" s="283">
        <v>680654</v>
      </c>
      <c r="M114" s="277" t="s">
        <v>480</v>
      </c>
      <c r="N114" s="277"/>
      <c r="O114" s="191"/>
      <c r="P114" s="191"/>
      <c r="Q114" s="191"/>
      <c r="R114" s="191"/>
      <c r="S114" s="191"/>
      <c r="T114" s="191"/>
      <c r="U114" s="191"/>
      <c r="V114" s="191"/>
      <c r="W114" s="191"/>
      <c r="X114" s="191"/>
      <c r="Y114" s="191"/>
      <c r="Z114" s="191"/>
      <c r="AA114" s="191"/>
      <c r="AB114" s="191"/>
      <c r="AC114" s="191"/>
      <c r="AD114" s="191"/>
      <c r="AE114" s="191"/>
      <c r="AF114" s="191"/>
      <c r="AG114" s="191"/>
      <c r="AH114" s="191"/>
    </row>
    <row r="115" spans="2:34" s="33" customFormat="1" ht="26.1">
      <c r="B115" s="191"/>
      <c r="C115" s="287" t="s">
        <v>374</v>
      </c>
      <c r="D115" s="277" t="s">
        <v>338</v>
      </c>
      <c r="E115" s="277" t="s">
        <v>631</v>
      </c>
      <c r="F115" s="277" t="s">
        <v>64</v>
      </c>
      <c r="G115" s="282" t="s">
        <v>64</v>
      </c>
      <c r="H115" s="277" t="s">
        <v>509</v>
      </c>
      <c r="I115" s="277" t="s">
        <v>186</v>
      </c>
      <c r="J115" s="283">
        <v>63142517.5</v>
      </c>
      <c r="K115" s="277" t="s">
        <v>64</v>
      </c>
      <c r="L115" s="283">
        <v>1825425</v>
      </c>
      <c r="M115" s="277" t="s">
        <v>480</v>
      </c>
      <c r="N115" s="277"/>
      <c r="O115" s="191"/>
      <c r="P115" s="191"/>
      <c r="Q115" s="191"/>
      <c r="R115" s="191"/>
      <c r="S115" s="191"/>
      <c r="T115" s="191"/>
      <c r="U115" s="191"/>
      <c r="V115" s="191"/>
      <c r="W115" s="191"/>
      <c r="X115" s="191"/>
      <c r="Y115" s="191"/>
      <c r="Z115" s="191"/>
      <c r="AA115" s="191"/>
      <c r="AB115" s="191"/>
      <c r="AC115" s="191"/>
      <c r="AD115" s="191"/>
      <c r="AE115" s="191"/>
      <c r="AF115" s="191"/>
      <c r="AG115" s="191"/>
      <c r="AH115" s="191"/>
    </row>
    <row r="116" spans="2:34" s="33" customFormat="1" ht="15">
      <c r="B116" s="191">
        <v>0</v>
      </c>
      <c r="C116" s="284" t="s">
        <v>427</v>
      </c>
      <c r="D116" s="277" t="s">
        <v>338</v>
      </c>
      <c r="E116" s="277" t="s">
        <v>631</v>
      </c>
      <c r="F116" s="277" t="s">
        <v>64</v>
      </c>
      <c r="G116" s="282" t="s">
        <v>64</v>
      </c>
      <c r="H116" s="277" t="s">
        <v>500</v>
      </c>
      <c r="I116" s="277" t="s">
        <v>186</v>
      </c>
      <c r="J116" s="283">
        <v>662938845.60900009</v>
      </c>
      <c r="K116" s="277" t="s">
        <v>64</v>
      </c>
      <c r="L116" s="283">
        <v>19046024</v>
      </c>
      <c r="M116" s="277" t="s">
        <v>480</v>
      </c>
      <c r="N116" s="277"/>
      <c r="O116" s="191"/>
      <c r="P116" s="191"/>
      <c r="Q116" s="191"/>
      <c r="R116" s="191"/>
      <c r="S116" s="191"/>
      <c r="T116" s="191"/>
      <c r="U116" s="191"/>
      <c r="V116" s="191"/>
      <c r="W116" s="191"/>
      <c r="X116" s="191"/>
      <c r="Y116" s="191"/>
      <c r="Z116" s="191"/>
      <c r="AA116" s="191"/>
      <c r="AB116" s="191"/>
      <c r="AC116" s="191"/>
      <c r="AD116" s="191"/>
      <c r="AE116" s="191"/>
      <c r="AF116" s="191"/>
      <c r="AG116" s="191"/>
      <c r="AH116" s="191"/>
    </row>
    <row r="117" spans="2:34" s="33" customFormat="1" ht="26.1">
      <c r="B117" s="191">
        <v>0</v>
      </c>
      <c r="C117" s="284" t="s">
        <v>428</v>
      </c>
      <c r="D117" s="277" t="s">
        <v>338</v>
      </c>
      <c r="E117" s="277" t="s">
        <v>631</v>
      </c>
      <c r="F117" s="277" t="s">
        <v>64</v>
      </c>
      <c r="G117" s="282" t="s">
        <v>64</v>
      </c>
      <c r="H117" s="277" t="s">
        <v>496</v>
      </c>
      <c r="I117" s="277" t="s">
        <v>186</v>
      </c>
      <c r="J117" s="283">
        <v>306256863.83000004</v>
      </c>
      <c r="K117" s="277" t="s">
        <v>64</v>
      </c>
      <c r="L117" s="283">
        <v>7736041</v>
      </c>
      <c r="M117" s="277" t="s">
        <v>480</v>
      </c>
      <c r="N117" s="277"/>
      <c r="O117" s="191"/>
      <c r="P117" s="191"/>
      <c r="Q117" s="191"/>
      <c r="R117" s="191"/>
      <c r="S117" s="191"/>
      <c r="T117" s="191"/>
      <c r="U117" s="191"/>
      <c r="V117" s="191"/>
      <c r="W117" s="191"/>
      <c r="X117" s="191"/>
      <c r="Y117" s="191"/>
      <c r="Z117" s="191"/>
      <c r="AA117" s="191"/>
      <c r="AB117" s="191"/>
      <c r="AC117" s="191"/>
      <c r="AD117" s="191"/>
      <c r="AE117" s="191"/>
      <c r="AF117" s="191"/>
      <c r="AG117" s="191"/>
      <c r="AH117" s="191"/>
    </row>
    <row r="118" spans="2:34" s="33" customFormat="1" ht="26.1">
      <c r="B118" s="191">
        <v>0</v>
      </c>
      <c r="C118" s="285" t="s">
        <v>429</v>
      </c>
      <c r="D118" s="277" t="s">
        <v>338</v>
      </c>
      <c r="E118" s="277" t="s">
        <v>631</v>
      </c>
      <c r="F118" s="277" t="s">
        <v>64</v>
      </c>
      <c r="G118" s="282" t="s">
        <v>64</v>
      </c>
      <c r="H118" s="277" t="s">
        <v>482</v>
      </c>
      <c r="I118" s="277" t="s">
        <v>186</v>
      </c>
      <c r="J118" s="283">
        <v>55155747.920000002</v>
      </c>
      <c r="K118" s="277" t="s">
        <v>64</v>
      </c>
      <c r="L118" s="283">
        <v>2273998</v>
      </c>
      <c r="M118" s="277" t="s">
        <v>480</v>
      </c>
      <c r="N118" s="277"/>
      <c r="O118" s="191"/>
      <c r="P118" s="191"/>
      <c r="Q118" s="191"/>
      <c r="R118" s="191"/>
      <c r="S118" s="191"/>
      <c r="T118" s="191"/>
      <c r="U118" s="191"/>
      <c r="V118" s="191"/>
      <c r="W118" s="191"/>
      <c r="X118" s="191"/>
      <c r="Y118" s="191"/>
      <c r="Z118" s="191"/>
      <c r="AA118" s="191"/>
      <c r="AB118" s="191"/>
      <c r="AC118" s="191"/>
      <c r="AD118" s="191"/>
      <c r="AE118" s="191"/>
      <c r="AF118" s="191"/>
      <c r="AG118" s="191"/>
      <c r="AH118" s="191"/>
    </row>
    <row r="119" spans="2:34" s="33" customFormat="1" ht="39">
      <c r="B119" s="191">
        <v>0</v>
      </c>
      <c r="C119" s="285" t="s">
        <v>430</v>
      </c>
      <c r="D119" s="277" t="s">
        <v>338</v>
      </c>
      <c r="E119" s="277" t="s">
        <v>631</v>
      </c>
      <c r="F119" s="277" t="s">
        <v>64</v>
      </c>
      <c r="G119" s="282" t="s">
        <v>64</v>
      </c>
      <c r="H119" s="277" t="s">
        <v>496</v>
      </c>
      <c r="I119" s="277" t="s">
        <v>186</v>
      </c>
      <c r="J119" s="283">
        <v>131665710.472</v>
      </c>
      <c r="K119" s="277" t="s">
        <v>64</v>
      </c>
      <c r="L119" s="283">
        <v>3932142</v>
      </c>
      <c r="M119" s="277" t="s">
        <v>480</v>
      </c>
      <c r="N119" s="277"/>
      <c r="O119" s="191"/>
      <c r="P119" s="191"/>
      <c r="Q119" s="191"/>
      <c r="R119" s="191"/>
      <c r="S119" s="191"/>
      <c r="T119" s="191"/>
      <c r="U119" s="191"/>
      <c r="V119" s="191"/>
      <c r="W119" s="191"/>
      <c r="X119" s="191"/>
      <c r="Y119" s="191"/>
      <c r="Z119" s="191"/>
      <c r="AA119" s="191"/>
      <c r="AB119" s="191"/>
      <c r="AC119" s="191"/>
      <c r="AD119" s="191"/>
      <c r="AE119" s="191"/>
      <c r="AF119" s="191"/>
      <c r="AG119" s="191"/>
      <c r="AH119" s="191"/>
    </row>
    <row r="120" spans="2:34" s="33" customFormat="1" ht="15">
      <c r="B120" s="191">
        <v>0</v>
      </c>
      <c r="C120" s="286" t="s">
        <v>431</v>
      </c>
      <c r="D120" s="277" t="s">
        <v>338</v>
      </c>
      <c r="E120" s="277" t="s">
        <v>631</v>
      </c>
      <c r="F120" s="277" t="s">
        <v>64</v>
      </c>
      <c r="G120" s="282" t="s">
        <v>64</v>
      </c>
      <c r="H120" s="277" t="s">
        <v>486</v>
      </c>
      <c r="I120" s="277" t="s">
        <v>186</v>
      </c>
      <c r="J120" s="283">
        <v>44743179.109999999</v>
      </c>
      <c r="K120" s="277" t="s">
        <v>64</v>
      </c>
      <c r="L120" s="283">
        <v>2004751</v>
      </c>
      <c r="M120" s="277" t="s">
        <v>480</v>
      </c>
      <c r="N120" s="277"/>
      <c r="O120" s="191"/>
      <c r="P120" s="191"/>
      <c r="Q120" s="191"/>
      <c r="R120" s="191"/>
      <c r="S120" s="191"/>
      <c r="T120" s="191"/>
      <c r="U120" s="191"/>
      <c r="V120" s="191"/>
      <c r="W120" s="191"/>
      <c r="X120" s="191"/>
      <c r="Y120" s="191"/>
      <c r="Z120" s="191"/>
      <c r="AA120" s="191"/>
      <c r="AB120" s="191"/>
      <c r="AC120" s="191"/>
      <c r="AD120" s="191"/>
      <c r="AE120" s="191"/>
      <c r="AF120" s="191"/>
      <c r="AG120" s="191"/>
      <c r="AH120" s="191"/>
    </row>
    <row r="121" spans="2:34" s="33" customFormat="1" ht="26.1">
      <c r="B121" s="191">
        <v>0</v>
      </c>
      <c r="C121" s="284" t="s">
        <v>432</v>
      </c>
      <c r="D121" s="277" t="s">
        <v>338</v>
      </c>
      <c r="E121" s="277" t="s">
        <v>631</v>
      </c>
      <c r="F121" s="277" t="s">
        <v>64</v>
      </c>
      <c r="G121" s="282" t="s">
        <v>64</v>
      </c>
      <c r="H121" s="277" t="s">
        <v>500</v>
      </c>
      <c r="I121" s="277" t="s">
        <v>186</v>
      </c>
      <c r="J121" s="283">
        <v>378556769.46000004</v>
      </c>
      <c r="K121" s="277" t="s">
        <v>64</v>
      </c>
      <c r="L121" s="283">
        <v>8705450</v>
      </c>
      <c r="M121" s="277" t="s">
        <v>480</v>
      </c>
      <c r="N121" s="277"/>
      <c r="O121" s="191"/>
      <c r="P121" s="191"/>
      <c r="Q121" s="191"/>
      <c r="R121" s="191"/>
      <c r="S121" s="191"/>
      <c r="T121" s="191"/>
      <c r="U121" s="191"/>
      <c r="V121" s="191"/>
      <c r="W121" s="191"/>
      <c r="X121" s="191"/>
      <c r="Y121" s="191"/>
      <c r="Z121" s="191"/>
      <c r="AA121" s="191"/>
      <c r="AB121" s="191"/>
      <c r="AC121" s="191"/>
      <c r="AD121" s="191"/>
      <c r="AE121" s="191"/>
      <c r="AF121" s="191"/>
      <c r="AG121" s="191"/>
      <c r="AH121" s="191"/>
    </row>
    <row r="122" spans="2:34" s="33" customFormat="1" ht="26.1">
      <c r="B122" s="191">
        <v>0</v>
      </c>
      <c r="C122" s="284" t="s">
        <v>433</v>
      </c>
      <c r="D122" s="277" t="s">
        <v>338</v>
      </c>
      <c r="E122" s="277" t="s">
        <v>631</v>
      </c>
      <c r="F122" s="277" t="s">
        <v>64</v>
      </c>
      <c r="G122" s="282" t="s">
        <v>64</v>
      </c>
      <c r="H122" s="277" t="s">
        <v>496</v>
      </c>
      <c r="I122" s="277" t="s">
        <v>186</v>
      </c>
      <c r="J122" s="283">
        <v>117587251.48999999</v>
      </c>
      <c r="K122" s="277" t="s">
        <v>64</v>
      </c>
      <c r="L122" s="283">
        <v>3819436</v>
      </c>
      <c r="M122" s="277" t="s">
        <v>480</v>
      </c>
      <c r="N122" s="277"/>
      <c r="O122" s="191"/>
      <c r="P122" s="191"/>
      <c r="Q122" s="191"/>
      <c r="R122" s="191"/>
      <c r="S122" s="191"/>
      <c r="T122" s="191"/>
      <c r="U122" s="191"/>
      <c r="V122" s="191"/>
      <c r="W122" s="191"/>
      <c r="X122" s="191"/>
      <c r="Y122" s="191"/>
      <c r="Z122" s="191"/>
      <c r="AA122" s="191"/>
      <c r="AB122" s="191"/>
      <c r="AC122" s="191"/>
      <c r="AD122" s="191"/>
      <c r="AE122" s="191"/>
      <c r="AF122" s="191"/>
      <c r="AG122" s="191"/>
      <c r="AH122" s="191"/>
    </row>
    <row r="123" spans="2:34" s="33" customFormat="1" ht="26.1">
      <c r="B123" s="191">
        <v>0</v>
      </c>
      <c r="C123" s="284" t="s">
        <v>434</v>
      </c>
      <c r="D123" s="277" t="s">
        <v>338</v>
      </c>
      <c r="E123" s="277" t="s">
        <v>631</v>
      </c>
      <c r="F123" s="277" t="s">
        <v>64</v>
      </c>
      <c r="G123" s="282" t="s">
        <v>64</v>
      </c>
      <c r="H123" s="277" t="s">
        <v>498</v>
      </c>
      <c r="I123" s="277" t="s">
        <v>186</v>
      </c>
      <c r="J123" s="283">
        <v>625771747.21000004</v>
      </c>
      <c r="K123" s="277" t="s">
        <v>64</v>
      </c>
      <c r="L123" s="283">
        <v>19421641</v>
      </c>
      <c r="M123" s="277" t="s">
        <v>480</v>
      </c>
      <c r="N123" s="277"/>
      <c r="O123" s="191"/>
      <c r="P123" s="191"/>
      <c r="Q123" s="191"/>
      <c r="R123" s="191"/>
      <c r="S123" s="191"/>
      <c r="T123" s="191"/>
      <c r="U123" s="191"/>
      <c r="V123" s="191"/>
      <c r="W123" s="191"/>
      <c r="X123" s="191"/>
      <c r="Y123" s="191"/>
      <c r="Z123" s="191"/>
      <c r="AA123" s="191"/>
      <c r="AB123" s="191"/>
      <c r="AC123" s="191"/>
      <c r="AD123" s="191"/>
      <c r="AE123" s="191"/>
      <c r="AF123" s="191"/>
      <c r="AG123" s="191"/>
      <c r="AH123" s="191"/>
    </row>
    <row r="124" spans="2:34" s="33" customFormat="1" ht="26.1">
      <c r="B124" s="191">
        <v>0</v>
      </c>
      <c r="C124" s="287" t="s">
        <v>435</v>
      </c>
      <c r="D124" s="277" t="s">
        <v>338</v>
      </c>
      <c r="E124" s="277" t="s">
        <v>631</v>
      </c>
      <c r="F124" s="277" t="s">
        <v>64</v>
      </c>
      <c r="G124" s="282" t="s">
        <v>64</v>
      </c>
      <c r="H124" s="277" t="s">
        <v>494</v>
      </c>
      <c r="I124" s="277" t="s">
        <v>186</v>
      </c>
      <c r="J124" s="283">
        <v>594483593.00799978</v>
      </c>
      <c r="K124" s="277" t="s">
        <v>64</v>
      </c>
      <c r="L124" s="283">
        <v>17427960</v>
      </c>
      <c r="M124" s="277" t="s">
        <v>480</v>
      </c>
      <c r="N124" s="277"/>
      <c r="O124" s="191"/>
      <c r="P124" s="191"/>
      <c r="Q124" s="191"/>
      <c r="R124" s="191"/>
      <c r="S124" s="191"/>
      <c r="T124" s="191"/>
      <c r="U124" s="191"/>
      <c r="V124" s="191"/>
      <c r="W124" s="191"/>
      <c r="X124" s="191"/>
      <c r="Y124" s="191"/>
      <c r="Z124" s="191"/>
      <c r="AA124" s="191"/>
      <c r="AB124" s="191"/>
      <c r="AC124" s="191"/>
      <c r="AD124" s="191"/>
      <c r="AE124" s="191"/>
      <c r="AF124" s="191"/>
      <c r="AG124" s="191"/>
      <c r="AH124" s="191"/>
    </row>
    <row r="125" spans="2:34" s="33" customFormat="1" ht="26.1">
      <c r="B125" s="191">
        <v>0</v>
      </c>
      <c r="C125" s="286" t="s">
        <v>436</v>
      </c>
      <c r="D125" s="277" t="s">
        <v>338</v>
      </c>
      <c r="E125" s="277" t="s">
        <v>631</v>
      </c>
      <c r="F125" s="277" t="s">
        <v>64</v>
      </c>
      <c r="G125" s="282" t="s">
        <v>64</v>
      </c>
      <c r="H125" s="277" t="s">
        <v>488</v>
      </c>
      <c r="I125" s="277" t="s">
        <v>186</v>
      </c>
      <c r="J125" s="283">
        <v>272892945.67800003</v>
      </c>
      <c r="K125" s="277" t="s">
        <v>64</v>
      </c>
      <c r="L125" s="283">
        <v>6861449</v>
      </c>
      <c r="M125" s="277" t="s">
        <v>480</v>
      </c>
      <c r="N125" s="277"/>
      <c r="O125" s="191"/>
      <c r="P125" s="191"/>
      <c r="Q125" s="191"/>
      <c r="R125" s="191"/>
      <c r="S125" s="191"/>
      <c r="T125" s="191"/>
      <c r="U125" s="191"/>
      <c r="V125" s="191"/>
      <c r="W125" s="191"/>
      <c r="X125" s="191"/>
      <c r="Y125" s="191"/>
      <c r="Z125" s="191"/>
      <c r="AA125" s="191"/>
      <c r="AB125" s="191"/>
      <c r="AC125" s="191"/>
      <c r="AD125" s="191"/>
      <c r="AE125" s="191"/>
      <c r="AF125" s="191"/>
      <c r="AG125" s="191"/>
      <c r="AH125" s="191"/>
    </row>
    <row r="126" spans="2:34" s="33" customFormat="1" ht="26.1">
      <c r="B126" s="191">
        <v>0</v>
      </c>
      <c r="C126" s="286" t="s">
        <v>437</v>
      </c>
      <c r="D126" s="277" t="s">
        <v>338</v>
      </c>
      <c r="E126" s="277" t="s">
        <v>631</v>
      </c>
      <c r="F126" s="277" t="s">
        <v>64</v>
      </c>
      <c r="G126" s="282" t="s">
        <v>64</v>
      </c>
      <c r="H126" s="277" t="s">
        <v>496</v>
      </c>
      <c r="I126" s="277" t="s">
        <v>186</v>
      </c>
      <c r="J126" s="283">
        <v>35296944.990000002</v>
      </c>
      <c r="K126" s="277" t="s">
        <v>64</v>
      </c>
      <c r="L126" s="283">
        <v>1042507</v>
      </c>
      <c r="M126" s="277" t="s">
        <v>480</v>
      </c>
      <c r="N126" s="277"/>
      <c r="O126" s="191"/>
      <c r="P126" s="191"/>
      <c r="Q126" s="191"/>
      <c r="R126" s="191"/>
      <c r="S126" s="191"/>
      <c r="T126" s="191"/>
      <c r="U126" s="191"/>
      <c r="V126" s="191"/>
      <c r="W126" s="191"/>
      <c r="X126" s="191"/>
      <c r="Y126" s="191"/>
      <c r="Z126" s="191"/>
      <c r="AA126" s="191"/>
      <c r="AB126" s="191"/>
      <c r="AC126" s="191"/>
      <c r="AD126" s="191"/>
      <c r="AE126" s="191"/>
      <c r="AF126" s="191"/>
      <c r="AG126" s="191"/>
      <c r="AH126" s="191"/>
    </row>
    <row r="127" spans="2:34" s="33" customFormat="1" ht="39">
      <c r="B127" s="191">
        <v>0</v>
      </c>
      <c r="C127" s="286" t="s">
        <v>438</v>
      </c>
      <c r="D127" s="277" t="s">
        <v>338</v>
      </c>
      <c r="E127" s="277" t="s">
        <v>631</v>
      </c>
      <c r="F127" s="277" t="s">
        <v>64</v>
      </c>
      <c r="G127" s="282" t="s">
        <v>64</v>
      </c>
      <c r="H127" s="277" t="s">
        <v>490</v>
      </c>
      <c r="I127" s="277" t="s">
        <v>186</v>
      </c>
      <c r="J127" s="283">
        <v>-80451.210000000006</v>
      </c>
      <c r="K127" s="277" t="s">
        <v>64</v>
      </c>
      <c r="L127" s="283">
        <v>0</v>
      </c>
      <c r="M127" s="277" t="s">
        <v>480</v>
      </c>
      <c r="N127" s="277"/>
      <c r="O127" s="191"/>
      <c r="P127" s="191"/>
      <c r="Q127" s="191"/>
      <c r="R127" s="191"/>
      <c r="S127" s="191"/>
      <c r="T127" s="191"/>
      <c r="U127" s="191"/>
      <c r="V127" s="191"/>
      <c r="W127" s="191"/>
      <c r="X127" s="191"/>
      <c r="Y127" s="191"/>
      <c r="Z127" s="191"/>
      <c r="AA127" s="191"/>
      <c r="AB127" s="191"/>
      <c r="AC127" s="191"/>
      <c r="AD127" s="191"/>
      <c r="AE127" s="191"/>
      <c r="AF127" s="191"/>
      <c r="AG127" s="191"/>
      <c r="AH127" s="191"/>
    </row>
    <row r="128" spans="2:34" s="33" customFormat="1" ht="39">
      <c r="B128" s="191">
        <v>0</v>
      </c>
      <c r="C128" s="285" t="s">
        <v>439</v>
      </c>
      <c r="D128" s="277" t="s">
        <v>338</v>
      </c>
      <c r="E128" s="277" t="s">
        <v>631</v>
      </c>
      <c r="F128" s="277" t="s">
        <v>64</v>
      </c>
      <c r="G128" s="282" t="s">
        <v>64</v>
      </c>
      <c r="H128" s="277" t="s">
        <v>484</v>
      </c>
      <c r="I128" s="277" t="s">
        <v>186</v>
      </c>
      <c r="J128" s="283">
        <v>129210808.16</v>
      </c>
      <c r="K128" s="277" t="s">
        <v>64</v>
      </c>
      <c r="L128" s="283">
        <v>2871144</v>
      </c>
      <c r="M128" s="277" t="s">
        <v>480</v>
      </c>
      <c r="N128" s="277"/>
      <c r="O128" s="191"/>
      <c r="P128" s="191"/>
      <c r="Q128" s="191"/>
      <c r="R128" s="191"/>
      <c r="S128" s="191"/>
      <c r="T128" s="191"/>
      <c r="U128" s="191"/>
      <c r="V128" s="191"/>
      <c r="W128" s="191"/>
      <c r="X128" s="191"/>
      <c r="Y128" s="191"/>
      <c r="Z128" s="191"/>
      <c r="AA128" s="191"/>
      <c r="AB128" s="191"/>
      <c r="AC128" s="191"/>
      <c r="AD128" s="191"/>
      <c r="AE128" s="191"/>
      <c r="AF128" s="191"/>
      <c r="AG128" s="191"/>
      <c r="AH128" s="191"/>
    </row>
    <row r="129" spans="2:34" s="33" customFormat="1" ht="15">
      <c r="B129" s="191">
        <v>0</v>
      </c>
      <c r="C129" s="284" t="s">
        <v>440</v>
      </c>
      <c r="D129" s="277" t="s">
        <v>338</v>
      </c>
      <c r="E129" s="277" t="s">
        <v>631</v>
      </c>
      <c r="F129" s="277" t="s">
        <v>64</v>
      </c>
      <c r="G129" s="282" t="s">
        <v>64</v>
      </c>
      <c r="H129" s="277" t="s">
        <v>488</v>
      </c>
      <c r="I129" s="277" t="s">
        <v>186</v>
      </c>
      <c r="J129" s="283">
        <v>116029186.85000002</v>
      </c>
      <c r="K129" s="277" t="s">
        <v>64</v>
      </c>
      <c r="L129" s="283">
        <v>3711706</v>
      </c>
      <c r="M129" s="277" t="s">
        <v>480</v>
      </c>
      <c r="N129" s="277"/>
      <c r="O129" s="191"/>
      <c r="P129" s="191"/>
      <c r="Q129" s="191"/>
      <c r="R129" s="191"/>
      <c r="S129" s="191"/>
      <c r="T129" s="191"/>
      <c r="U129" s="191"/>
      <c r="V129" s="191"/>
      <c r="W129" s="191"/>
      <c r="X129" s="191"/>
      <c r="Y129" s="191"/>
      <c r="Z129" s="191"/>
      <c r="AA129" s="191"/>
      <c r="AB129" s="191"/>
      <c r="AC129" s="191"/>
      <c r="AD129" s="191"/>
      <c r="AE129" s="191"/>
      <c r="AF129" s="191"/>
      <c r="AG129" s="191"/>
      <c r="AH129" s="191"/>
    </row>
    <row r="130" spans="2:34" s="33" customFormat="1" ht="78">
      <c r="B130" s="191">
        <v>0</v>
      </c>
      <c r="C130" s="286" t="s">
        <v>441</v>
      </c>
      <c r="D130" s="277" t="s">
        <v>338</v>
      </c>
      <c r="E130" s="277" t="s">
        <v>631</v>
      </c>
      <c r="F130" s="277" t="s">
        <v>64</v>
      </c>
      <c r="G130" s="282" t="s">
        <v>64</v>
      </c>
      <c r="H130" s="277" t="s">
        <v>482</v>
      </c>
      <c r="I130" s="277" t="s">
        <v>186</v>
      </c>
      <c r="J130" s="283">
        <v>16549304.959999999</v>
      </c>
      <c r="K130" s="277" t="s">
        <v>64</v>
      </c>
      <c r="L130" s="283">
        <v>658219</v>
      </c>
      <c r="M130" s="277" t="s">
        <v>480</v>
      </c>
      <c r="N130" s="277"/>
      <c r="O130" s="191"/>
      <c r="P130" s="191"/>
      <c r="Q130" s="191"/>
      <c r="R130" s="191"/>
      <c r="S130" s="191"/>
      <c r="T130" s="191"/>
      <c r="U130" s="191"/>
      <c r="V130" s="191"/>
      <c r="W130" s="191"/>
      <c r="X130" s="191"/>
      <c r="Y130" s="191"/>
      <c r="Z130" s="191"/>
      <c r="AA130" s="191"/>
      <c r="AB130" s="191"/>
      <c r="AC130" s="191"/>
      <c r="AD130" s="191"/>
      <c r="AE130" s="191"/>
      <c r="AF130" s="191"/>
      <c r="AG130" s="191"/>
      <c r="AH130" s="191"/>
    </row>
    <row r="131" spans="2:34" s="33" customFormat="1" ht="78">
      <c r="B131" s="191">
        <v>0</v>
      </c>
      <c r="C131" s="285" t="s">
        <v>442</v>
      </c>
      <c r="D131" s="277" t="s">
        <v>338</v>
      </c>
      <c r="E131" s="277" t="s">
        <v>631</v>
      </c>
      <c r="F131" s="277" t="s">
        <v>64</v>
      </c>
      <c r="G131" s="282" t="s">
        <v>64</v>
      </c>
      <c r="H131" s="277" t="s">
        <v>492</v>
      </c>
      <c r="I131" s="277" t="s">
        <v>186</v>
      </c>
      <c r="J131" s="283">
        <v>116922242.34799999</v>
      </c>
      <c r="K131" s="277" t="s">
        <v>64</v>
      </c>
      <c r="L131" s="283">
        <v>5006786</v>
      </c>
      <c r="M131" s="277" t="s">
        <v>480</v>
      </c>
      <c r="N131" s="277"/>
      <c r="O131" s="191"/>
      <c r="P131" s="191"/>
      <c r="Q131" s="191"/>
      <c r="R131" s="191"/>
      <c r="S131" s="191"/>
      <c r="T131" s="191"/>
      <c r="U131" s="191"/>
      <c r="V131" s="191"/>
      <c r="W131" s="191"/>
      <c r="X131" s="191"/>
      <c r="Y131" s="191"/>
      <c r="Z131" s="191"/>
      <c r="AA131" s="191"/>
      <c r="AB131" s="191"/>
      <c r="AC131" s="191"/>
      <c r="AD131" s="191"/>
      <c r="AE131" s="191"/>
      <c r="AF131" s="191"/>
      <c r="AG131" s="191"/>
      <c r="AH131" s="191"/>
    </row>
    <row r="132" spans="2:34" s="33" customFormat="1" ht="65.45" thickBot="1">
      <c r="B132" s="191">
        <v>0</v>
      </c>
      <c r="C132" s="288" t="s">
        <v>443</v>
      </c>
      <c r="D132" s="277" t="s">
        <v>338</v>
      </c>
      <c r="E132" s="277" t="s">
        <v>631</v>
      </c>
      <c r="F132" s="277" t="s">
        <v>64</v>
      </c>
      <c r="G132" s="282" t="s">
        <v>64</v>
      </c>
      <c r="H132" s="277" t="s">
        <v>520</v>
      </c>
      <c r="I132" s="277" t="s">
        <v>186</v>
      </c>
      <c r="J132" s="283">
        <v>42349613.439999998</v>
      </c>
      <c r="K132" s="277" t="s">
        <v>64</v>
      </c>
      <c r="L132" s="283">
        <v>1205003</v>
      </c>
      <c r="M132" s="277" t="s">
        <v>480</v>
      </c>
      <c r="N132" s="277"/>
      <c r="O132" s="191"/>
      <c r="P132" s="191"/>
      <c r="Q132" s="191"/>
      <c r="R132" s="191"/>
      <c r="S132" s="191"/>
      <c r="T132" s="191"/>
      <c r="U132" s="191"/>
      <c r="V132" s="191"/>
      <c r="W132" s="191"/>
      <c r="X132" s="191"/>
      <c r="Y132" s="191"/>
      <c r="Z132" s="191"/>
      <c r="AA132" s="191"/>
      <c r="AB132" s="191"/>
      <c r="AC132" s="191"/>
      <c r="AD132" s="191"/>
      <c r="AE132" s="191"/>
      <c r="AF132" s="191"/>
      <c r="AG132" s="191"/>
      <c r="AH132" s="191"/>
    </row>
    <row r="133" spans="2:34" ht="14.45" thickBot="1">
      <c r="C133" s="289"/>
      <c r="D133" s="289"/>
      <c r="E133" s="289"/>
      <c r="F133" s="289"/>
      <c r="G133" s="289"/>
      <c r="H133" s="290" t="s">
        <v>633</v>
      </c>
      <c r="I133" s="290" t="s">
        <v>186</v>
      </c>
      <c r="J133" s="291">
        <f>SUM(J110:J132)</f>
        <v>6858957173.7209988</v>
      </c>
      <c r="K133" s="289"/>
      <c r="L133" s="289"/>
      <c r="M133" s="289"/>
      <c r="N133" s="289"/>
    </row>
    <row r="134" spans="2:34" ht="14.45" thickTop="1">
      <c r="C134" s="289"/>
      <c r="D134" s="289"/>
      <c r="E134" s="289"/>
      <c r="F134" s="289"/>
      <c r="G134" s="289"/>
      <c r="H134" s="289"/>
      <c r="I134" s="289"/>
      <c r="J134" s="289"/>
      <c r="K134" s="289"/>
      <c r="L134" s="289"/>
      <c r="M134" s="289"/>
      <c r="N134" s="289"/>
    </row>
  </sheetData>
  <protectedRanges>
    <protectedRange algorithmName="SHA-512" hashValue="19r0bVvPR7yZA0UiYij7Tv1CBk3noIABvFePbLhCJ4nk3L6A+Fy+RdPPS3STf+a52x4pG2PQK4FAkXK9epnlIA==" saltValue="gQC4yrLvnbJqxYZ0KSEoZA==" spinCount="100000" sqref="C100:D103 F100:H102 F103:G103 B15:B61 H15:H79 B62:D79 B80:C99 D110:D132 B110:B132 H110:H132 D15:D61" name="Government revenues_1"/>
    <protectedRange algorithmName="SHA-512" hashValue="19r0bVvPR7yZA0UiYij7Tv1CBk3noIABvFePbLhCJ4nk3L6A+Fy+RdPPS3STf+a52x4pG2PQK4FAkXK9epnlIA==" saltValue="gQC4yrLvnbJqxYZ0KSEoZA==" spinCount="100000" sqref="I101:I103 I110:I132 I15:I99" name="Government revenues_2"/>
    <protectedRange algorithmName="SHA-512" hashValue="19r0bVvPR7yZA0UiYij7Tv1CBk3noIABvFePbLhCJ4nk3L6A+Fy+RdPPS3STf+a52x4pG2PQK4FAkXK9epnlIA==" saltValue="gQC4yrLvnbJqxYZ0KSEoZA==" spinCount="100000" sqref="C15" name="Government revenues_1_1"/>
    <protectedRange algorithmName="SHA-512" hashValue="19r0bVvPR7yZA0UiYij7Tv1CBk3noIABvFePbLhCJ4nk3L6A+Fy+RdPPS3STf+a52x4pG2PQK4FAkXK9epnlIA==" saltValue="gQC4yrLvnbJqxYZ0KSEoZA==" spinCount="100000" sqref="C16" name="Government revenues_1_1_1"/>
    <protectedRange algorithmName="SHA-512" hashValue="19r0bVvPR7yZA0UiYij7Tv1CBk3noIABvFePbLhCJ4nk3L6A+Fy+RdPPS3STf+a52x4pG2PQK4FAkXK9epnlIA==" saltValue="gQC4yrLvnbJqxYZ0KSEoZA==" spinCount="100000" sqref="C17" name="Government revenues_1_2"/>
    <protectedRange algorithmName="SHA-512" hashValue="19r0bVvPR7yZA0UiYij7Tv1CBk3noIABvFePbLhCJ4nk3L6A+Fy+RdPPS3STf+a52x4pG2PQK4FAkXK9epnlIA==" saltValue="gQC4yrLvnbJqxYZ0KSEoZA==" spinCount="100000" sqref="C18" name="Government revenues_1_3"/>
    <protectedRange algorithmName="SHA-512" hashValue="19r0bVvPR7yZA0UiYij7Tv1CBk3noIABvFePbLhCJ4nk3L6A+Fy+RdPPS3STf+a52x4pG2PQK4FAkXK9epnlIA==" saltValue="gQC4yrLvnbJqxYZ0KSEoZA==" spinCount="100000" sqref="C19" name="Government revenues_1_4"/>
    <protectedRange algorithmName="SHA-512" hashValue="19r0bVvPR7yZA0UiYij7Tv1CBk3noIABvFePbLhCJ4nk3L6A+Fy+RdPPS3STf+a52x4pG2PQK4FAkXK9epnlIA==" saltValue="gQC4yrLvnbJqxYZ0KSEoZA==" spinCount="100000" sqref="C20" name="Government revenues_1_5"/>
    <protectedRange algorithmName="SHA-512" hashValue="19r0bVvPR7yZA0UiYij7Tv1CBk3noIABvFePbLhCJ4nk3L6A+Fy+RdPPS3STf+a52x4pG2PQK4FAkXK9epnlIA==" saltValue="gQC4yrLvnbJqxYZ0KSEoZA==" spinCount="100000" sqref="C21" name="Government revenues_1_6"/>
    <protectedRange algorithmName="SHA-512" hashValue="19r0bVvPR7yZA0UiYij7Tv1CBk3noIABvFePbLhCJ4nk3L6A+Fy+RdPPS3STf+a52x4pG2PQK4FAkXK9epnlIA==" saltValue="gQC4yrLvnbJqxYZ0KSEoZA==" spinCount="100000" sqref="C22" name="Government revenues_1_7"/>
    <protectedRange algorithmName="SHA-512" hashValue="19r0bVvPR7yZA0UiYij7Tv1CBk3noIABvFePbLhCJ4nk3L6A+Fy+RdPPS3STf+a52x4pG2PQK4FAkXK9epnlIA==" saltValue="gQC4yrLvnbJqxYZ0KSEoZA==" spinCount="100000" sqref="C23" name="Government revenues_1_8"/>
    <protectedRange algorithmName="SHA-512" hashValue="19r0bVvPR7yZA0UiYij7Tv1CBk3noIABvFePbLhCJ4nk3L6A+Fy+RdPPS3STf+a52x4pG2PQK4FAkXK9epnlIA==" saltValue="gQC4yrLvnbJqxYZ0KSEoZA==" spinCount="100000" sqref="C24" name="Government revenues_1_9"/>
    <protectedRange algorithmName="SHA-512" hashValue="19r0bVvPR7yZA0UiYij7Tv1CBk3noIABvFePbLhCJ4nk3L6A+Fy+RdPPS3STf+a52x4pG2PQK4FAkXK9epnlIA==" saltValue="gQC4yrLvnbJqxYZ0KSEoZA==" spinCount="100000" sqref="C25" name="Government revenues_1_10"/>
    <protectedRange algorithmName="SHA-512" hashValue="19r0bVvPR7yZA0UiYij7Tv1CBk3noIABvFePbLhCJ4nk3L6A+Fy+RdPPS3STf+a52x4pG2PQK4FAkXK9epnlIA==" saltValue="gQC4yrLvnbJqxYZ0KSEoZA==" spinCount="100000" sqref="C26" name="Government revenues_1_11"/>
    <protectedRange algorithmName="SHA-512" hashValue="19r0bVvPR7yZA0UiYij7Tv1CBk3noIABvFePbLhCJ4nk3L6A+Fy+RdPPS3STf+a52x4pG2PQK4FAkXK9epnlIA==" saltValue="gQC4yrLvnbJqxYZ0KSEoZA==" spinCount="100000" sqref="C27" name="Government revenues_1_12"/>
    <protectedRange algorithmName="SHA-512" hashValue="19r0bVvPR7yZA0UiYij7Tv1CBk3noIABvFePbLhCJ4nk3L6A+Fy+RdPPS3STf+a52x4pG2PQK4FAkXK9epnlIA==" saltValue="gQC4yrLvnbJqxYZ0KSEoZA==" spinCount="100000" sqref="C28" name="Government revenues_1_13"/>
    <protectedRange algorithmName="SHA-512" hashValue="19r0bVvPR7yZA0UiYij7Tv1CBk3noIABvFePbLhCJ4nk3L6A+Fy+RdPPS3STf+a52x4pG2PQK4FAkXK9epnlIA==" saltValue="gQC4yrLvnbJqxYZ0KSEoZA==" spinCount="100000" sqref="C29" name="Government revenues_1_14"/>
    <protectedRange algorithmName="SHA-512" hashValue="19r0bVvPR7yZA0UiYij7Tv1CBk3noIABvFePbLhCJ4nk3L6A+Fy+RdPPS3STf+a52x4pG2PQK4FAkXK9epnlIA==" saltValue="gQC4yrLvnbJqxYZ0KSEoZA==" spinCount="100000" sqref="C30" name="Government revenues_1_15"/>
    <protectedRange algorithmName="SHA-512" hashValue="19r0bVvPR7yZA0UiYij7Tv1CBk3noIABvFePbLhCJ4nk3L6A+Fy+RdPPS3STf+a52x4pG2PQK4FAkXK9epnlIA==" saltValue="gQC4yrLvnbJqxYZ0KSEoZA==" spinCount="100000" sqref="C31" name="Government revenues_1_16"/>
    <protectedRange algorithmName="SHA-512" hashValue="19r0bVvPR7yZA0UiYij7Tv1CBk3noIABvFePbLhCJ4nk3L6A+Fy+RdPPS3STf+a52x4pG2PQK4FAkXK9epnlIA==" saltValue="gQC4yrLvnbJqxYZ0KSEoZA==" spinCount="100000" sqref="C32" name="Government revenues_1_17"/>
    <protectedRange algorithmName="SHA-512" hashValue="19r0bVvPR7yZA0UiYij7Tv1CBk3noIABvFePbLhCJ4nk3L6A+Fy+RdPPS3STf+a52x4pG2PQK4FAkXK9epnlIA==" saltValue="gQC4yrLvnbJqxYZ0KSEoZA==" spinCount="100000" sqref="C33" name="Government revenues_1_18"/>
    <protectedRange algorithmName="SHA-512" hashValue="19r0bVvPR7yZA0UiYij7Tv1CBk3noIABvFePbLhCJ4nk3L6A+Fy+RdPPS3STf+a52x4pG2PQK4FAkXK9epnlIA==" saltValue="gQC4yrLvnbJqxYZ0KSEoZA==" spinCount="100000" sqref="C34" name="Government revenues_1_19"/>
    <protectedRange algorithmName="SHA-512" hashValue="19r0bVvPR7yZA0UiYij7Tv1CBk3noIABvFePbLhCJ4nk3L6A+Fy+RdPPS3STf+a52x4pG2PQK4FAkXK9epnlIA==" saltValue="gQC4yrLvnbJqxYZ0KSEoZA==" spinCount="100000" sqref="C35" name="Government revenues_1_20"/>
    <protectedRange algorithmName="SHA-512" hashValue="19r0bVvPR7yZA0UiYij7Tv1CBk3noIABvFePbLhCJ4nk3L6A+Fy+RdPPS3STf+a52x4pG2PQK4FAkXK9epnlIA==" saltValue="gQC4yrLvnbJqxYZ0KSEoZA==" spinCount="100000" sqref="C36" name="Government revenues_1_21"/>
    <protectedRange algorithmName="SHA-512" hashValue="19r0bVvPR7yZA0UiYij7Tv1CBk3noIABvFePbLhCJ4nk3L6A+Fy+RdPPS3STf+a52x4pG2PQK4FAkXK9epnlIA==" saltValue="gQC4yrLvnbJqxYZ0KSEoZA==" spinCount="100000" sqref="C37" name="Government revenues_1_22"/>
    <protectedRange algorithmName="SHA-512" hashValue="19r0bVvPR7yZA0UiYij7Tv1CBk3noIABvFePbLhCJ4nk3L6A+Fy+RdPPS3STf+a52x4pG2PQK4FAkXK9epnlIA==" saltValue="gQC4yrLvnbJqxYZ0KSEoZA==" spinCount="100000" sqref="C38" name="Government revenues_1_23"/>
    <protectedRange algorithmName="SHA-512" hashValue="19r0bVvPR7yZA0UiYij7Tv1CBk3noIABvFePbLhCJ4nk3L6A+Fy+RdPPS3STf+a52x4pG2PQK4FAkXK9epnlIA==" saltValue="gQC4yrLvnbJqxYZ0KSEoZA==" spinCount="100000" sqref="C39" name="Government revenues_1_24"/>
    <protectedRange algorithmName="SHA-512" hashValue="19r0bVvPR7yZA0UiYij7Tv1CBk3noIABvFePbLhCJ4nk3L6A+Fy+RdPPS3STf+a52x4pG2PQK4FAkXK9epnlIA==" saltValue="gQC4yrLvnbJqxYZ0KSEoZA==" spinCount="100000" sqref="C40" name="Government revenues_1_25"/>
    <protectedRange algorithmName="SHA-512" hashValue="19r0bVvPR7yZA0UiYij7Tv1CBk3noIABvFePbLhCJ4nk3L6A+Fy+RdPPS3STf+a52x4pG2PQK4FAkXK9epnlIA==" saltValue="gQC4yrLvnbJqxYZ0KSEoZA==" spinCount="100000" sqref="C41" name="Government revenues_1_26"/>
    <protectedRange algorithmName="SHA-512" hashValue="19r0bVvPR7yZA0UiYij7Tv1CBk3noIABvFePbLhCJ4nk3L6A+Fy+RdPPS3STf+a52x4pG2PQK4FAkXK9epnlIA==" saltValue="gQC4yrLvnbJqxYZ0KSEoZA==" spinCount="100000" sqref="C42" name="Government revenues_1_27"/>
    <protectedRange algorithmName="SHA-512" hashValue="19r0bVvPR7yZA0UiYij7Tv1CBk3noIABvFePbLhCJ4nk3L6A+Fy+RdPPS3STf+a52x4pG2PQK4FAkXK9epnlIA==" saltValue="gQC4yrLvnbJqxYZ0KSEoZA==" spinCount="100000" sqref="C43" name="Government revenues_1_28"/>
    <protectedRange algorithmName="SHA-512" hashValue="19r0bVvPR7yZA0UiYij7Tv1CBk3noIABvFePbLhCJ4nk3L6A+Fy+RdPPS3STf+a52x4pG2PQK4FAkXK9epnlIA==" saltValue="gQC4yrLvnbJqxYZ0KSEoZA==" spinCount="100000" sqref="C44" name="Government revenues_1_29"/>
    <protectedRange algorithmName="SHA-512" hashValue="19r0bVvPR7yZA0UiYij7Tv1CBk3noIABvFePbLhCJ4nk3L6A+Fy+RdPPS3STf+a52x4pG2PQK4FAkXK9epnlIA==" saltValue="gQC4yrLvnbJqxYZ0KSEoZA==" spinCount="100000" sqref="C45" name="Government revenues_1_30"/>
    <protectedRange algorithmName="SHA-512" hashValue="19r0bVvPR7yZA0UiYij7Tv1CBk3noIABvFePbLhCJ4nk3L6A+Fy+RdPPS3STf+a52x4pG2PQK4FAkXK9epnlIA==" saltValue="gQC4yrLvnbJqxYZ0KSEoZA==" spinCount="100000" sqref="C46" name="Government revenues_1_31"/>
    <protectedRange algorithmName="SHA-512" hashValue="19r0bVvPR7yZA0UiYij7Tv1CBk3noIABvFePbLhCJ4nk3L6A+Fy+RdPPS3STf+a52x4pG2PQK4FAkXK9epnlIA==" saltValue="gQC4yrLvnbJqxYZ0KSEoZA==" spinCount="100000" sqref="C47" name="Government revenues_1_32"/>
    <protectedRange algorithmName="SHA-512" hashValue="19r0bVvPR7yZA0UiYij7Tv1CBk3noIABvFePbLhCJ4nk3L6A+Fy+RdPPS3STf+a52x4pG2PQK4FAkXK9epnlIA==" saltValue="gQC4yrLvnbJqxYZ0KSEoZA==" spinCount="100000" sqref="C48" name="Government revenues_1_33"/>
    <protectedRange algorithmName="SHA-512" hashValue="19r0bVvPR7yZA0UiYij7Tv1CBk3noIABvFePbLhCJ4nk3L6A+Fy+RdPPS3STf+a52x4pG2PQK4FAkXK9epnlIA==" saltValue="gQC4yrLvnbJqxYZ0KSEoZA==" spinCount="100000" sqref="C49" name="Government revenues_1_34"/>
    <protectedRange algorithmName="SHA-512" hashValue="19r0bVvPR7yZA0UiYij7Tv1CBk3noIABvFePbLhCJ4nk3L6A+Fy+RdPPS3STf+a52x4pG2PQK4FAkXK9epnlIA==" saltValue="gQC4yrLvnbJqxYZ0KSEoZA==" spinCount="100000" sqref="C50" name="Government revenues_1_35"/>
    <protectedRange algorithmName="SHA-512" hashValue="19r0bVvPR7yZA0UiYij7Tv1CBk3noIABvFePbLhCJ4nk3L6A+Fy+RdPPS3STf+a52x4pG2PQK4FAkXK9epnlIA==" saltValue="gQC4yrLvnbJqxYZ0KSEoZA==" spinCount="100000" sqref="C51" name="Government revenues_1_36"/>
    <protectedRange algorithmName="SHA-512" hashValue="19r0bVvPR7yZA0UiYij7Tv1CBk3noIABvFePbLhCJ4nk3L6A+Fy+RdPPS3STf+a52x4pG2PQK4FAkXK9epnlIA==" saltValue="gQC4yrLvnbJqxYZ0KSEoZA==" spinCount="100000" sqref="C52" name="Government revenues_1_37"/>
    <protectedRange algorithmName="SHA-512" hashValue="19r0bVvPR7yZA0UiYij7Tv1CBk3noIABvFePbLhCJ4nk3L6A+Fy+RdPPS3STf+a52x4pG2PQK4FAkXK9epnlIA==" saltValue="gQC4yrLvnbJqxYZ0KSEoZA==" spinCount="100000" sqref="C53" name="Government revenues_1_38"/>
    <protectedRange algorithmName="SHA-512" hashValue="19r0bVvPR7yZA0UiYij7Tv1CBk3noIABvFePbLhCJ4nk3L6A+Fy+RdPPS3STf+a52x4pG2PQK4FAkXK9epnlIA==" saltValue="gQC4yrLvnbJqxYZ0KSEoZA==" spinCount="100000" sqref="C54" name="Government revenues_1_39"/>
    <protectedRange algorithmName="SHA-512" hashValue="19r0bVvPR7yZA0UiYij7Tv1CBk3noIABvFePbLhCJ4nk3L6A+Fy+RdPPS3STf+a52x4pG2PQK4FAkXK9epnlIA==" saltValue="gQC4yrLvnbJqxYZ0KSEoZA==" spinCount="100000" sqref="C55" name="Government revenues_1_40"/>
    <protectedRange algorithmName="SHA-512" hashValue="19r0bVvPR7yZA0UiYij7Tv1CBk3noIABvFePbLhCJ4nk3L6A+Fy+RdPPS3STf+a52x4pG2PQK4FAkXK9epnlIA==" saltValue="gQC4yrLvnbJqxYZ0KSEoZA==" spinCount="100000" sqref="C56" name="Government revenues_1_41"/>
    <protectedRange algorithmName="SHA-512" hashValue="19r0bVvPR7yZA0UiYij7Tv1CBk3noIABvFePbLhCJ4nk3L6A+Fy+RdPPS3STf+a52x4pG2PQK4FAkXK9epnlIA==" saltValue="gQC4yrLvnbJqxYZ0KSEoZA==" spinCount="100000" sqref="C57" name="Government revenues_1_42"/>
    <protectedRange algorithmName="SHA-512" hashValue="19r0bVvPR7yZA0UiYij7Tv1CBk3noIABvFePbLhCJ4nk3L6A+Fy+RdPPS3STf+a52x4pG2PQK4FAkXK9epnlIA==" saltValue="gQC4yrLvnbJqxYZ0KSEoZA==" spinCount="100000" sqref="C58" name="Government revenues_1_43"/>
    <protectedRange algorithmName="SHA-512" hashValue="19r0bVvPR7yZA0UiYij7Tv1CBk3noIABvFePbLhCJ4nk3L6A+Fy+RdPPS3STf+a52x4pG2PQK4FAkXK9epnlIA==" saltValue="gQC4yrLvnbJqxYZ0KSEoZA==" spinCount="100000" sqref="C59" name="Government revenues_1_44"/>
    <protectedRange algorithmName="SHA-512" hashValue="19r0bVvPR7yZA0UiYij7Tv1CBk3noIABvFePbLhCJ4nk3L6A+Fy+RdPPS3STf+a52x4pG2PQK4FAkXK9epnlIA==" saltValue="gQC4yrLvnbJqxYZ0KSEoZA==" spinCount="100000" sqref="C60" name="Government revenues_1_45"/>
    <protectedRange algorithmName="SHA-512" hashValue="19r0bVvPR7yZA0UiYij7Tv1CBk3noIABvFePbLhCJ4nk3L6A+Fy+RdPPS3STf+a52x4pG2PQK4FAkXK9epnlIA==" saltValue="gQC4yrLvnbJqxYZ0KSEoZA==" spinCount="100000" sqref="C61" name="Government revenues_1_46"/>
    <protectedRange algorithmName="SHA-512" hashValue="19r0bVvPR7yZA0UiYij7Tv1CBk3noIABvFePbLhCJ4nk3L6A+Fy+RdPPS3STf+a52x4pG2PQK4FAkXK9epnlIA==" saltValue="gQC4yrLvnbJqxYZ0KSEoZA==" spinCount="100000" sqref="D80:D99 H80:H99" name="Government revenues_1_47"/>
  </protectedRanges>
  <mergeCells count="16">
    <mergeCell ref="B13:N13"/>
    <mergeCell ref="C2:N2"/>
    <mergeCell ref="C3:N3"/>
    <mergeCell ref="C4:N4"/>
    <mergeCell ref="C5:N5"/>
    <mergeCell ref="C6:N6"/>
    <mergeCell ref="C105:N105"/>
    <mergeCell ref="C106:N106"/>
    <mergeCell ref="C107:N107"/>
    <mergeCell ref="C108:N108"/>
    <mergeCell ref="C109:N109"/>
    <mergeCell ref="C7:N7"/>
    <mergeCell ref="C8:N8"/>
    <mergeCell ref="C9:N9"/>
    <mergeCell ref="C10:N10"/>
    <mergeCell ref="C11:N11"/>
  </mergeCells>
  <dataValidations xWindow="1133" yWindow="562" count="14">
    <dataValidation type="textLength" allowBlank="1" showInputMessage="1" showErrorMessage="1" errorTitle="Please do not edit these cells" error="Please do not edit these cells" sqref="C105:N106" xr:uid="{00000000-0002-0000-0500-000000000000}">
      <formula1>10000</formula1>
      <formula2>50000</formula2>
    </dataValidation>
    <dataValidation type="textLength" allowBlank="1" showInputMessage="1" showErrorMessage="1" sqref="B1:O14 B100:G104 A1:A132 H100:I100 H102:I102 H104:J104 K100:N104 J100 J102" xr:uid="{00000000-0002-0000-0500-000001000000}">
      <formula1>9999999</formula1>
      <formula2>99999999</formula2>
    </dataValidation>
    <dataValidation type="whole" allowBlank="1" showInputMessage="1" showErrorMessage="1" sqref="H101:I101 H103:I103" xr:uid="{00000000-0002-0000-0500-000002000000}">
      <formula1>1</formula1>
      <formula2>2</formula2>
    </dataValidation>
    <dataValidation type="list" showInputMessage="1" showErrorMessage="1" sqref="C15:C61 C62:C99" xr:uid="{00000000-0002-0000-0500-000003000000}">
      <formula1>Companies_list</formula1>
    </dataValidation>
    <dataValidation type="list" allowBlank="1" showInputMessage="1" showErrorMessage="1" sqref="I110:I132 I15:I99" xr:uid="{00000000-0002-0000-0500-000004000000}">
      <formula1>Currency_code_list</formula1>
    </dataValidation>
    <dataValidation type="list" allowBlank="1" showInputMessage="1" showErrorMessage="1" sqref="D110:D132 D15:D99" xr:uid="{00000000-0002-0000-0500-000005000000}">
      <formula1>Government_entities_list</formula1>
    </dataValidation>
    <dataValidation type="list" allowBlank="1" showInputMessage="1" showErrorMessage="1" sqref="B110:B132 B15:B99" xr:uid="{00000000-0002-0000-0500-000006000000}">
      <formula1>Sector_list</formula1>
    </dataValidation>
    <dataValidation type="list" allowBlank="1" showInputMessage="1" showErrorMessage="1" sqref="F110:G132 K110:K132 K15:K99 F15:G99" xr:uid="{00000000-0002-0000-0500-000007000000}">
      <formula1>Simple_options_list</formula1>
    </dataValidation>
    <dataValidation type="list" showInputMessage="1" showErrorMessage="1" sqref="H110:H132 H15:H99" xr:uid="{00000000-0002-0000-0500-000008000000}">
      <formula1>Projectname</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M110:M132 M15:M99" xr:uid="{00000000-0002-0000-0500-000009000000}">
      <formula1>"&lt;Select unit&gt;,Sm3,Sm3 o.e.,Barrels,Tonnes,oz,carats,Scf"</formula1>
    </dataValidation>
    <dataValidation type="decimal" operator="notBetween" allowBlank="1" showInputMessage="1" showErrorMessage="1" errorTitle="Number" error="Please only input numbers in this cell" promptTitle="In-kind volume" prompt="Please input the in-kind volume for the revenue stream if applicable." sqref="L110:L132 L15:L99" xr:uid="{00000000-0002-0000-0500-00000A000000}">
      <formula1>0.1</formula1>
      <formula2>0.2</formula2>
    </dataValidation>
    <dataValidation type="list"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E110:E132 E15:E99" xr:uid="{00000000-0002-0000-0500-00000B000000}">
      <formula1>Revenue_stream_list</formula1>
    </dataValidation>
    <dataValidation allowBlank="1" showInputMessage="1" showErrorMessage="1" promptTitle="Company name" prompt="Input company name here._x000a__x000a_Please refrain from using acronyms, and input complete name." sqref="C110:C132" xr:uid="{00000000-0002-0000-0500-00000C000000}"/>
    <dataValidation type="whole" allowBlank="1" showInputMessage="1" showErrorMessage="1" errorTitle="Do not edit - based on part 5" error="These cells will be filled automatically" promptTitle="Do not edit - based on part 5" prompt=" " sqref="J15:J61 J110:J132" xr:uid="{00000000-0002-0000-0500-00000D000000}">
      <formula1>1</formula1>
      <formula2>2</formula2>
    </dataValidation>
  </dataValidations>
  <hyperlinks>
    <hyperlink ref="B13" r:id="rId1" location="r4-1" display="EITI Requirement 4.1" xr:uid="{00000000-0004-0000-0500-000000000000}"/>
    <hyperlink ref="C9:K9" r:id="rId2" display="If you have any questions, please contact data@eiti.org" xr:uid="{00000000-0004-0000-0500-000001000000}"/>
  </hyperlinks>
  <pageMargins left="0.7" right="0.7" top="0.75" bottom="0.75" header="0.3" footer="0.3"/>
  <pageSetup paperSize="9" orientation="portrait" r:id="rId3"/>
  <tableParts count="1">
    <tablePart r:id="rId4"/>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E246"/>
  <sheetViews>
    <sheetView showGridLines="0" topLeftCell="E1" zoomScale="75" zoomScaleNormal="75" workbookViewId="0">
      <selection activeCell="O60" sqref="O60"/>
    </sheetView>
  </sheetViews>
  <sheetFormatPr defaultColWidth="9.140625" defaultRowHeight="14.1"/>
  <cols>
    <col min="1" max="1" width="38.85546875" bestFit="1" customWidth="1"/>
    <col min="2" max="3" width="17.42578125" customWidth="1"/>
    <col min="4" max="7" width="26.42578125" customWidth="1"/>
    <col min="9" max="9" width="24.42578125" customWidth="1"/>
    <col min="10" max="10" width="28.42578125" customWidth="1"/>
    <col min="11" max="11" width="20.42578125" bestFit="1" customWidth="1"/>
    <col min="14" max="14" width="17.42578125" customWidth="1"/>
    <col min="15" max="15" width="23.42578125" customWidth="1"/>
    <col min="16" max="16" width="13.42578125" customWidth="1"/>
    <col min="19" max="19" width="15.85546875" customWidth="1"/>
    <col min="20" max="20" width="10.85546875" customWidth="1"/>
    <col min="27" max="27" width="10.42578125" customWidth="1"/>
    <col min="29" max="29" width="15.42578125" customWidth="1"/>
    <col min="31" max="31" width="16" customWidth="1"/>
  </cols>
  <sheetData>
    <row r="1" spans="1:31">
      <c r="A1" s="1" t="s">
        <v>652</v>
      </c>
      <c r="I1" s="1" t="s">
        <v>653</v>
      </c>
      <c r="K1" s="1" t="s">
        <v>654</v>
      </c>
      <c r="N1" s="1" t="s">
        <v>655</v>
      </c>
      <c r="S1" s="1" t="s">
        <v>656</v>
      </c>
      <c r="AA1" s="1" t="s">
        <v>657</v>
      </c>
      <c r="AC1" s="1" t="s">
        <v>658</v>
      </c>
      <c r="AE1" s="1" t="s">
        <v>659</v>
      </c>
    </row>
    <row r="2" spans="1:31" ht="14.45">
      <c r="A2" s="1" t="s">
        <v>660</v>
      </c>
      <c r="B2" s="1" t="s">
        <v>661</v>
      </c>
      <c r="C2" s="1" t="s">
        <v>53</v>
      </c>
      <c r="D2" s="1" t="s">
        <v>662</v>
      </c>
      <c r="E2" s="1" t="s">
        <v>663</v>
      </c>
      <c r="F2" s="1" t="s">
        <v>664</v>
      </c>
      <c r="G2" s="1" t="s">
        <v>474</v>
      </c>
      <c r="I2" t="s">
        <v>665</v>
      </c>
      <c r="K2" t="s">
        <v>665</v>
      </c>
      <c r="N2" s="4" t="s">
        <v>666</v>
      </c>
      <c r="O2" s="4" t="s">
        <v>667</v>
      </c>
      <c r="P2" s="4" t="s">
        <v>668</v>
      </c>
      <c r="S2" s="1" t="s">
        <v>669</v>
      </c>
      <c r="T2" s="1" t="s">
        <v>670</v>
      </c>
      <c r="U2" s="1" t="s">
        <v>671</v>
      </c>
      <c r="V2" s="1" t="s">
        <v>594</v>
      </c>
      <c r="W2" s="1" t="s">
        <v>595</v>
      </c>
      <c r="X2" s="1" t="s">
        <v>596</v>
      </c>
      <c r="Y2" s="1" t="s">
        <v>597</v>
      </c>
      <c r="AA2" s="1" t="s">
        <v>672</v>
      </c>
      <c r="AC2" t="s">
        <v>673</v>
      </c>
      <c r="AE2" t="s">
        <v>674</v>
      </c>
    </row>
    <row r="3" spans="1:31">
      <c r="A3" t="s">
        <v>675</v>
      </c>
      <c r="B3" t="s">
        <v>676</v>
      </c>
      <c r="C3" t="s">
        <v>677</v>
      </c>
      <c r="D3" t="s">
        <v>678</v>
      </c>
      <c r="E3" t="s">
        <v>186</v>
      </c>
      <c r="F3">
        <v>840</v>
      </c>
      <c r="G3" t="s">
        <v>679</v>
      </c>
      <c r="I3" t="s">
        <v>680</v>
      </c>
      <c r="K3" s="6" t="s">
        <v>681</v>
      </c>
      <c r="N3" s="5" t="s">
        <v>682</v>
      </c>
      <c r="O3" s="5" t="s">
        <v>683</v>
      </c>
      <c r="P3" t="s">
        <v>684</v>
      </c>
      <c r="S3" t="s">
        <v>613</v>
      </c>
      <c r="T3" t="s">
        <v>685</v>
      </c>
      <c r="U3" t="s">
        <v>686</v>
      </c>
      <c r="V3" t="s">
        <v>603</v>
      </c>
      <c r="W3" t="s">
        <v>612</v>
      </c>
      <c r="X3" t="s">
        <v>613</v>
      </c>
      <c r="Y3" t="s">
        <v>613</v>
      </c>
      <c r="AA3" t="s">
        <v>687</v>
      </c>
      <c r="AC3" t="s">
        <v>688</v>
      </c>
      <c r="AE3" t="s">
        <v>337</v>
      </c>
    </row>
    <row r="4" spans="1:31">
      <c r="A4" t="s">
        <v>689</v>
      </c>
      <c r="B4" t="s">
        <v>690</v>
      </c>
      <c r="C4" t="s">
        <v>691</v>
      </c>
      <c r="D4" t="s">
        <v>692</v>
      </c>
      <c r="E4" t="s">
        <v>693</v>
      </c>
      <c r="F4">
        <v>971</v>
      </c>
      <c r="G4" t="s">
        <v>694</v>
      </c>
      <c r="I4" t="s">
        <v>64</v>
      </c>
      <c r="K4" t="s">
        <v>170</v>
      </c>
      <c r="N4" s="5" t="s">
        <v>695</v>
      </c>
      <c r="O4" s="5" t="s">
        <v>696</v>
      </c>
      <c r="P4" t="s">
        <v>697</v>
      </c>
      <c r="S4" t="s">
        <v>698</v>
      </c>
      <c r="T4" t="s">
        <v>699</v>
      </c>
      <c r="U4" t="s">
        <v>700</v>
      </c>
      <c r="V4" t="s">
        <v>603</v>
      </c>
      <c r="W4" t="s">
        <v>612</v>
      </c>
      <c r="X4" t="s">
        <v>698</v>
      </c>
      <c r="Y4" t="s">
        <v>698</v>
      </c>
      <c r="AA4" t="s">
        <v>86</v>
      </c>
      <c r="AC4" t="s">
        <v>504</v>
      </c>
      <c r="AE4" t="s">
        <v>701</v>
      </c>
    </row>
    <row r="5" spans="1:31">
      <c r="A5" t="s">
        <v>702</v>
      </c>
      <c r="B5" t="s">
        <v>703</v>
      </c>
      <c r="C5" t="s">
        <v>704</v>
      </c>
      <c r="D5" t="s">
        <v>705</v>
      </c>
      <c r="E5" t="s">
        <v>706</v>
      </c>
      <c r="F5">
        <v>978</v>
      </c>
      <c r="G5" t="s">
        <v>707</v>
      </c>
      <c r="I5" t="s">
        <v>708</v>
      </c>
      <c r="K5" t="s">
        <v>80</v>
      </c>
      <c r="N5" s="5" t="s">
        <v>709</v>
      </c>
      <c r="O5" s="5" t="s">
        <v>710</v>
      </c>
      <c r="P5" t="s">
        <v>711</v>
      </c>
      <c r="S5" t="s">
        <v>712</v>
      </c>
      <c r="T5" t="s">
        <v>713</v>
      </c>
      <c r="U5" t="s">
        <v>714</v>
      </c>
      <c r="V5" t="s">
        <v>603</v>
      </c>
      <c r="W5" t="s">
        <v>712</v>
      </c>
      <c r="X5" t="s">
        <v>712</v>
      </c>
      <c r="Y5" t="s">
        <v>712</v>
      </c>
      <c r="AA5" t="s">
        <v>87</v>
      </c>
      <c r="AC5" t="s">
        <v>479</v>
      </c>
      <c r="AE5" t="s">
        <v>340</v>
      </c>
    </row>
    <row r="6" spans="1:31">
      <c r="A6" t="s">
        <v>715</v>
      </c>
      <c r="B6" t="s">
        <v>716</v>
      </c>
      <c r="C6" t="s">
        <v>717</v>
      </c>
      <c r="D6" t="s">
        <v>718</v>
      </c>
      <c r="E6" t="s">
        <v>719</v>
      </c>
      <c r="F6">
        <v>8</v>
      </c>
      <c r="G6" t="s">
        <v>720</v>
      </c>
      <c r="I6" t="s">
        <v>71</v>
      </c>
      <c r="K6" t="s">
        <v>90</v>
      </c>
      <c r="N6" s="5" t="s">
        <v>721</v>
      </c>
      <c r="O6" s="5" t="s">
        <v>722</v>
      </c>
      <c r="P6" t="s">
        <v>723</v>
      </c>
      <c r="S6" t="s">
        <v>724</v>
      </c>
      <c r="T6" t="s">
        <v>725</v>
      </c>
      <c r="U6" t="s">
        <v>726</v>
      </c>
      <c r="V6" t="s">
        <v>603</v>
      </c>
      <c r="W6" t="s">
        <v>724</v>
      </c>
      <c r="X6" t="s">
        <v>724</v>
      </c>
      <c r="Y6" t="s">
        <v>724</v>
      </c>
      <c r="AA6" t="s">
        <v>727</v>
      </c>
      <c r="AC6" t="s">
        <v>513</v>
      </c>
      <c r="AE6" t="s">
        <v>335</v>
      </c>
    </row>
    <row r="7" spans="1:31">
      <c r="A7" t="s">
        <v>728</v>
      </c>
      <c r="B7" t="s">
        <v>729</v>
      </c>
      <c r="C7" t="s">
        <v>730</v>
      </c>
      <c r="D7" t="s">
        <v>731</v>
      </c>
      <c r="E7" t="s">
        <v>732</v>
      </c>
      <c r="F7">
        <v>12</v>
      </c>
      <c r="G7" t="s">
        <v>733</v>
      </c>
      <c r="I7" t="s">
        <v>90</v>
      </c>
      <c r="K7" t="s">
        <v>109</v>
      </c>
      <c r="N7" s="5" t="s">
        <v>734</v>
      </c>
      <c r="O7" s="5" t="s">
        <v>735</v>
      </c>
      <c r="P7" t="s">
        <v>736</v>
      </c>
      <c r="S7" t="s">
        <v>737</v>
      </c>
      <c r="T7" t="s">
        <v>738</v>
      </c>
      <c r="U7" t="s">
        <v>739</v>
      </c>
      <c r="V7" t="s">
        <v>603</v>
      </c>
      <c r="W7" t="s">
        <v>740</v>
      </c>
      <c r="X7" t="s">
        <v>737</v>
      </c>
      <c r="Y7" t="s">
        <v>737</v>
      </c>
      <c r="AA7" t="s">
        <v>90</v>
      </c>
      <c r="AC7" t="s">
        <v>544</v>
      </c>
      <c r="AE7" t="s">
        <v>544</v>
      </c>
    </row>
    <row r="8" spans="1:31">
      <c r="A8" t="s">
        <v>741</v>
      </c>
      <c r="B8" t="s">
        <v>742</v>
      </c>
      <c r="C8" t="s">
        <v>743</v>
      </c>
      <c r="D8" t="s">
        <v>744</v>
      </c>
      <c r="E8" t="s">
        <v>186</v>
      </c>
      <c r="F8">
        <v>840</v>
      </c>
      <c r="G8" t="s">
        <v>679</v>
      </c>
      <c r="N8" s="5" t="s">
        <v>745</v>
      </c>
      <c r="O8" s="5" t="s">
        <v>746</v>
      </c>
      <c r="P8" t="s">
        <v>747</v>
      </c>
      <c r="S8" t="s">
        <v>748</v>
      </c>
      <c r="T8" t="s">
        <v>749</v>
      </c>
      <c r="U8" t="s">
        <v>750</v>
      </c>
      <c r="V8" t="s">
        <v>603</v>
      </c>
      <c r="W8" t="s">
        <v>740</v>
      </c>
      <c r="X8" t="s">
        <v>748</v>
      </c>
      <c r="Y8" t="s">
        <v>748</v>
      </c>
      <c r="AA8" t="s">
        <v>360</v>
      </c>
      <c r="AC8" t="s">
        <v>90</v>
      </c>
    </row>
    <row r="9" spans="1:31">
      <c r="A9" t="s">
        <v>751</v>
      </c>
      <c r="B9" t="s">
        <v>752</v>
      </c>
      <c r="C9" t="s">
        <v>753</v>
      </c>
      <c r="D9" t="s">
        <v>754</v>
      </c>
      <c r="E9" t="s">
        <v>706</v>
      </c>
      <c r="F9">
        <v>978</v>
      </c>
      <c r="G9" t="s">
        <v>707</v>
      </c>
      <c r="I9" s="1" t="s">
        <v>755</v>
      </c>
      <c r="N9" s="5" t="s">
        <v>756</v>
      </c>
      <c r="O9" s="5" t="s">
        <v>757</v>
      </c>
      <c r="P9" t="s">
        <v>758</v>
      </c>
      <c r="S9" t="s">
        <v>759</v>
      </c>
      <c r="T9" t="s">
        <v>760</v>
      </c>
      <c r="U9" t="s">
        <v>761</v>
      </c>
      <c r="V9" t="s">
        <v>603</v>
      </c>
      <c r="W9" t="s">
        <v>740</v>
      </c>
      <c r="X9" t="s">
        <v>762</v>
      </c>
      <c r="Y9" t="s">
        <v>759</v>
      </c>
      <c r="AA9" t="s">
        <v>544</v>
      </c>
    </row>
    <row r="10" spans="1:31">
      <c r="A10" t="s">
        <v>763</v>
      </c>
      <c r="B10" t="s">
        <v>764</v>
      </c>
      <c r="C10" t="s">
        <v>765</v>
      </c>
      <c r="D10" t="s">
        <v>766</v>
      </c>
      <c r="E10" t="s">
        <v>767</v>
      </c>
      <c r="F10">
        <v>973</v>
      </c>
      <c r="G10" t="s">
        <v>768</v>
      </c>
      <c r="I10" s="161" t="s">
        <v>663</v>
      </c>
      <c r="J10" s="161" t="s">
        <v>664</v>
      </c>
      <c r="K10" s="162" t="s">
        <v>474</v>
      </c>
      <c r="N10" s="5" t="s">
        <v>769</v>
      </c>
      <c r="O10" s="5" t="s">
        <v>770</v>
      </c>
      <c r="P10" t="s">
        <v>771</v>
      </c>
      <c r="S10" t="s">
        <v>772</v>
      </c>
      <c r="T10" t="s">
        <v>773</v>
      </c>
      <c r="U10" t="s">
        <v>774</v>
      </c>
      <c r="V10" t="s">
        <v>603</v>
      </c>
      <c r="W10" t="s">
        <v>740</v>
      </c>
      <c r="X10" t="s">
        <v>762</v>
      </c>
      <c r="Y10" t="s">
        <v>772</v>
      </c>
    </row>
    <row r="11" spans="1:31">
      <c r="A11" t="s">
        <v>775</v>
      </c>
      <c r="B11" t="s">
        <v>776</v>
      </c>
      <c r="C11" t="s">
        <v>777</v>
      </c>
      <c r="D11" t="s">
        <v>778</v>
      </c>
      <c r="E11" t="s">
        <v>779</v>
      </c>
      <c r="F11">
        <v>951</v>
      </c>
      <c r="G11" t="s">
        <v>780</v>
      </c>
      <c r="I11" s="2" t="s">
        <v>781</v>
      </c>
      <c r="J11" s="2">
        <v>784</v>
      </c>
      <c r="K11" s="3" t="s">
        <v>782</v>
      </c>
      <c r="N11" s="5" t="s">
        <v>783</v>
      </c>
      <c r="O11" s="5" t="s">
        <v>784</v>
      </c>
      <c r="P11" t="s">
        <v>785</v>
      </c>
      <c r="S11" t="s">
        <v>786</v>
      </c>
      <c r="T11" t="s">
        <v>787</v>
      </c>
      <c r="U11" t="s">
        <v>788</v>
      </c>
      <c r="V11" t="s">
        <v>603</v>
      </c>
      <c r="W11" t="s">
        <v>740</v>
      </c>
      <c r="X11" t="s">
        <v>762</v>
      </c>
      <c r="Y11" t="s">
        <v>786</v>
      </c>
    </row>
    <row r="12" spans="1:31">
      <c r="A12" t="s">
        <v>789</v>
      </c>
      <c r="B12" t="s">
        <v>790</v>
      </c>
      <c r="C12" t="s">
        <v>791</v>
      </c>
      <c r="D12" t="s">
        <v>792</v>
      </c>
      <c r="E12" t="s">
        <v>779</v>
      </c>
      <c r="F12">
        <v>951</v>
      </c>
      <c r="G12" t="s">
        <v>780</v>
      </c>
      <c r="I12" s="2" t="s">
        <v>693</v>
      </c>
      <c r="J12" s="2">
        <v>971</v>
      </c>
      <c r="K12" s="3" t="s">
        <v>694</v>
      </c>
      <c r="N12" s="5" t="s">
        <v>793</v>
      </c>
      <c r="O12" s="5" t="s">
        <v>794</v>
      </c>
      <c r="P12" t="s">
        <v>795</v>
      </c>
      <c r="S12" t="s">
        <v>796</v>
      </c>
      <c r="T12" t="s">
        <v>797</v>
      </c>
      <c r="U12" t="s">
        <v>798</v>
      </c>
      <c r="V12" t="s">
        <v>603</v>
      </c>
      <c r="W12" t="s">
        <v>604</v>
      </c>
      <c r="X12" t="s">
        <v>796</v>
      </c>
      <c r="Y12" t="s">
        <v>796</v>
      </c>
    </row>
    <row r="13" spans="1:31">
      <c r="A13" t="s">
        <v>799</v>
      </c>
      <c r="B13" t="s">
        <v>800</v>
      </c>
      <c r="C13" t="s">
        <v>801</v>
      </c>
      <c r="D13" t="s">
        <v>802</v>
      </c>
      <c r="E13" t="s">
        <v>803</v>
      </c>
      <c r="F13">
        <v>32</v>
      </c>
      <c r="G13" t="s">
        <v>804</v>
      </c>
      <c r="I13" s="2" t="s">
        <v>719</v>
      </c>
      <c r="J13" s="2">
        <v>8</v>
      </c>
      <c r="K13" s="3" t="s">
        <v>720</v>
      </c>
      <c r="N13" s="5" t="s">
        <v>805</v>
      </c>
      <c r="O13" s="5" t="s">
        <v>806</v>
      </c>
      <c r="P13" t="s">
        <v>807</v>
      </c>
      <c r="S13" t="s">
        <v>808</v>
      </c>
      <c r="T13" t="s">
        <v>809</v>
      </c>
      <c r="U13" t="s">
        <v>810</v>
      </c>
      <c r="V13" t="s">
        <v>603</v>
      </c>
      <c r="W13" t="s">
        <v>604</v>
      </c>
      <c r="X13" t="s">
        <v>808</v>
      </c>
      <c r="Y13" t="s">
        <v>808</v>
      </c>
    </row>
    <row r="14" spans="1:31">
      <c r="A14" t="s">
        <v>811</v>
      </c>
      <c r="B14" t="s">
        <v>812</v>
      </c>
      <c r="C14" t="s">
        <v>813</v>
      </c>
      <c r="D14" t="s">
        <v>814</v>
      </c>
      <c r="E14" t="s">
        <v>815</v>
      </c>
      <c r="F14">
        <v>51</v>
      </c>
      <c r="G14" t="s">
        <v>816</v>
      </c>
      <c r="I14" s="2" t="s">
        <v>815</v>
      </c>
      <c r="J14" s="2">
        <v>51</v>
      </c>
      <c r="K14" s="3" t="s">
        <v>816</v>
      </c>
      <c r="N14" s="5" t="s">
        <v>817</v>
      </c>
      <c r="O14" s="5" t="s">
        <v>818</v>
      </c>
      <c r="P14" t="s">
        <v>819</v>
      </c>
      <c r="S14" t="s">
        <v>605</v>
      </c>
      <c r="T14" t="s">
        <v>820</v>
      </c>
      <c r="U14" t="s">
        <v>821</v>
      </c>
      <c r="V14" t="s">
        <v>603</v>
      </c>
      <c r="W14" t="s">
        <v>604</v>
      </c>
      <c r="X14" t="s">
        <v>605</v>
      </c>
      <c r="Y14" t="s">
        <v>605</v>
      </c>
    </row>
    <row r="15" spans="1:31">
      <c r="A15" t="s">
        <v>822</v>
      </c>
      <c r="B15" t="s">
        <v>823</v>
      </c>
      <c r="C15" t="s">
        <v>824</v>
      </c>
      <c r="D15" t="s">
        <v>825</v>
      </c>
      <c r="E15" t="s">
        <v>826</v>
      </c>
      <c r="F15">
        <v>533</v>
      </c>
      <c r="G15" t="s">
        <v>827</v>
      </c>
      <c r="I15" s="2" t="s">
        <v>828</v>
      </c>
      <c r="J15" s="2">
        <v>532</v>
      </c>
      <c r="K15" s="3" t="s">
        <v>829</v>
      </c>
      <c r="N15" s="5" t="s">
        <v>830</v>
      </c>
      <c r="O15" s="5" t="s">
        <v>831</v>
      </c>
      <c r="P15" t="s">
        <v>832</v>
      </c>
      <c r="S15" t="s">
        <v>833</v>
      </c>
      <c r="T15" t="s">
        <v>834</v>
      </c>
      <c r="U15" t="s">
        <v>835</v>
      </c>
      <c r="V15" t="s">
        <v>603</v>
      </c>
      <c r="W15" t="s">
        <v>833</v>
      </c>
      <c r="X15" t="s">
        <v>833</v>
      </c>
      <c r="Y15" t="s">
        <v>833</v>
      </c>
    </row>
    <row r="16" spans="1:31">
      <c r="A16" t="s">
        <v>836</v>
      </c>
      <c r="B16" t="s">
        <v>837</v>
      </c>
      <c r="C16" t="s">
        <v>838</v>
      </c>
      <c r="D16" t="s">
        <v>839</v>
      </c>
      <c r="E16" t="s">
        <v>840</v>
      </c>
      <c r="F16">
        <v>36</v>
      </c>
      <c r="G16" t="s">
        <v>841</v>
      </c>
      <c r="I16" s="2" t="s">
        <v>767</v>
      </c>
      <c r="J16" s="2">
        <v>973</v>
      </c>
      <c r="K16" s="3" t="s">
        <v>768</v>
      </c>
      <c r="N16" s="5" t="s">
        <v>842</v>
      </c>
      <c r="O16" s="5" t="s">
        <v>843</v>
      </c>
      <c r="P16" t="s">
        <v>844</v>
      </c>
      <c r="S16" t="s">
        <v>845</v>
      </c>
      <c r="T16" t="s">
        <v>846</v>
      </c>
      <c r="U16" t="s">
        <v>847</v>
      </c>
      <c r="V16" t="s">
        <v>848</v>
      </c>
      <c r="W16" t="s">
        <v>845</v>
      </c>
      <c r="X16" t="s">
        <v>845</v>
      </c>
      <c r="Y16" t="s">
        <v>845</v>
      </c>
    </row>
    <row r="17" spans="1:25">
      <c r="A17" t="s">
        <v>849</v>
      </c>
      <c r="B17" t="s">
        <v>850</v>
      </c>
      <c r="C17" t="s">
        <v>851</v>
      </c>
      <c r="D17" t="s">
        <v>852</v>
      </c>
      <c r="E17" t="s">
        <v>706</v>
      </c>
      <c r="F17">
        <v>978</v>
      </c>
      <c r="G17" t="s">
        <v>707</v>
      </c>
      <c r="I17" s="2" t="s">
        <v>803</v>
      </c>
      <c r="J17" s="2">
        <v>32</v>
      </c>
      <c r="K17" s="3" t="s">
        <v>804</v>
      </c>
      <c r="N17" s="5" t="s">
        <v>853</v>
      </c>
      <c r="O17" s="5" t="s">
        <v>854</v>
      </c>
      <c r="P17" t="s">
        <v>855</v>
      </c>
      <c r="S17" t="s">
        <v>856</v>
      </c>
      <c r="T17" t="s">
        <v>857</v>
      </c>
      <c r="U17" t="s">
        <v>858</v>
      </c>
      <c r="V17" t="s">
        <v>608</v>
      </c>
      <c r="W17" t="s">
        <v>615</v>
      </c>
      <c r="X17" t="s">
        <v>616</v>
      </c>
      <c r="Y17" t="s">
        <v>856</v>
      </c>
    </row>
    <row r="18" spans="1:25">
      <c r="A18" t="s">
        <v>859</v>
      </c>
      <c r="B18" t="s">
        <v>860</v>
      </c>
      <c r="C18" t="s">
        <v>861</v>
      </c>
      <c r="D18" t="s">
        <v>862</v>
      </c>
      <c r="E18" t="s">
        <v>863</v>
      </c>
      <c r="F18">
        <v>944</v>
      </c>
      <c r="G18" t="s">
        <v>864</v>
      </c>
      <c r="I18" s="2" t="s">
        <v>840</v>
      </c>
      <c r="J18" s="2">
        <v>36</v>
      </c>
      <c r="K18" s="3" t="s">
        <v>841</v>
      </c>
      <c r="N18" s="5" t="s">
        <v>865</v>
      </c>
      <c r="O18" s="5" t="s">
        <v>866</v>
      </c>
      <c r="P18" t="s">
        <v>867</v>
      </c>
      <c r="S18" t="s">
        <v>617</v>
      </c>
      <c r="T18" t="s">
        <v>868</v>
      </c>
      <c r="U18" t="s">
        <v>869</v>
      </c>
      <c r="V18" t="s">
        <v>608</v>
      </c>
      <c r="W18" t="s">
        <v>615</v>
      </c>
      <c r="X18" t="s">
        <v>616</v>
      </c>
      <c r="Y18" t="s">
        <v>617</v>
      </c>
    </row>
    <row r="19" spans="1:25">
      <c r="A19" t="s">
        <v>870</v>
      </c>
      <c r="B19" t="s">
        <v>871</v>
      </c>
      <c r="C19" t="s">
        <v>872</v>
      </c>
      <c r="D19" t="s">
        <v>873</v>
      </c>
      <c r="E19" t="s">
        <v>874</v>
      </c>
      <c r="F19">
        <v>44</v>
      </c>
      <c r="G19" t="s">
        <v>875</v>
      </c>
      <c r="I19" s="2" t="s">
        <v>826</v>
      </c>
      <c r="J19" s="2">
        <v>533</v>
      </c>
      <c r="K19" s="3" t="s">
        <v>827</v>
      </c>
      <c r="N19" s="5" t="s">
        <v>876</v>
      </c>
      <c r="O19" s="5" t="s">
        <v>877</v>
      </c>
      <c r="P19" t="s">
        <v>878</v>
      </c>
      <c r="S19" t="s">
        <v>879</v>
      </c>
      <c r="T19" t="s">
        <v>880</v>
      </c>
      <c r="U19" t="s">
        <v>881</v>
      </c>
      <c r="V19" t="s">
        <v>608</v>
      </c>
      <c r="W19" t="s">
        <v>615</v>
      </c>
      <c r="X19" t="s">
        <v>879</v>
      </c>
      <c r="Y19" t="s">
        <v>879</v>
      </c>
    </row>
    <row r="20" spans="1:25">
      <c r="A20" t="s">
        <v>882</v>
      </c>
      <c r="B20" t="s">
        <v>883</v>
      </c>
      <c r="C20" t="s">
        <v>884</v>
      </c>
      <c r="D20" t="s">
        <v>885</v>
      </c>
      <c r="E20" t="s">
        <v>886</v>
      </c>
      <c r="F20">
        <v>48</v>
      </c>
      <c r="G20" t="s">
        <v>887</v>
      </c>
      <c r="I20" s="2" t="s">
        <v>863</v>
      </c>
      <c r="J20" s="2">
        <v>944</v>
      </c>
      <c r="K20" s="3" t="s">
        <v>864</v>
      </c>
      <c r="N20" s="5" t="s">
        <v>888</v>
      </c>
      <c r="O20" s="5" t="s">
        <v>889</v>
      </c>
      <c r="P20" t="s">
        <v>890</v>
      </c>
      <c r="S20" t="s">
        <v>891</v>
      </c>
      <c r="T20" t="s">
        <v>892</v>
      </c>
      <c r="U20" t="s">
        <v>893</v>
      </c>
      <c r="V20" t="s">
        <v>608</v>
      </c>
      <c r="W20" t="s">
        <v>615</v>
      </c>
      <c r="X20" t="s">
        <v>619</v>
      </c>
      <c r="Y20" t="s">
        <v>891</v>
      </c>
    </row>
    <row r="21" spans="1:25">
      <c r="A21" t="s">
        <v>894</v>
      </c>
      <c r="B21" t="s">
        <v>895</v>
      </c>
      <c r="C21" t="s">
        <v>896</v>
      </c>
      <c r="D21" t="s">
        <v>897</v>
      </c>
      <c r="E21" t="s">
        <v>898</v>
      </c>
      <c r="F21">
        <v>50</v>
      </c>
      <c r="G21" t="s">
        <v>899</v>
      </c>
      <c r="I21" s="2" t="s">
        <v>900</v>
      </c>
      <c r="J21" s="2">
        <v>977</v>
      </c>
      <c r="K21" s="3" t="s">
        <v>901</v>
      </c>
      <c r="N21" s="5" t="s">
        <v>902</v>
      </c>
      <c r="O21" s="5" t="s">
        <v>903</v>
      </c>
      <c r="P21" t="s">
        <v>904</v>
      </c>
      <c r="S21" t="s">
        <v>905</v>
      </c>
      <c r="T21" t="s">
        <v>906</v>
      </c>
      <c r="U21" t="s">
        <v>907</v>
      </c>
      <c r="V21" t="s">
        <v>608</v>
      </c>
      <c r="W21" t="s">
        <v>615</v>
      </c>
      <c r="X21" t="s">
        <v>619</v>
      </c>
      <c r="Y21" t="s">
        <v>905</v>
      </c>
    </row>
    <row r="22" spans="1:25">
      <c r="A22" t="s">
        <v>908</v>
      </c>
      <c r="B22" t="s">
        <v>909</v>
      </c>
      <c r="C22" t="s">
        <v>910</v>
      </c>
      <c r="D22" t="s">
        <v>911</v>
      </c>
      <c r="E22" t="s">
        <v>912</v>
      </c>
      <c r="F22">
        <v>52</v>
      </c>
      <c r="G22" t="s">
        <v>913</v>
      </c>
      <c r="I22" s="2" t="s">
        <v>912</v>
      </c>
      <c r="J22" s="2">
        <v>52</v>
      </c>
      <c r="K22" s="3" t="s">
        <v>913</v>
      </c>
      <c r="N22" s="5" t="s">
        <v>914</v>
      </c>
      <c r="O22" s="5" t="s">
        <v>915</v>
      </c>
      <c r="P22" t="s">
        <v>916</v>
      </c>
      <c r="S22" t="s">
        <v>917</v>
      </c>
      <c r="T22" t="s">
        <v>918</v>
      </c>
      <c r="U22" t="s">
        <v>919</v>
      </c>
      <c r="V22" t="s">
        <v>608</v>
      </c>
      <c r="W22" t="s">
        <v>615</v>
      </c>
      <c r="X22" t="s">
        <v>619</v>
      </c>
      <c r="Y22" t="s">
        <v>620</v>
      </c>
    </row>
    <row r="23" spans="1:25">
      <c r="A23" t="s">
        <v>920</v>
      </c>
      <c r="B23" t="s">
        <v>921</v>
      </c>
      <c r="C23" t="s">
        <v>922</v>
      </c>
      <c r="D23" t="s">
        <v>923</v>
      </c>
      <c r="E23" t="s">
        <v>924</v>
      </c>
      <c r="F23">
        <v>974</v>
      </c>
      <c r="G23" t="s">
        <v>925</v>
      </c>
      <c r="I23" s="2" t="s">
        <v>898</v>
      </c>
      <c r="J23" s="2">
        <v>50</v>
      </c>
      <c r="K23" s="3" t="s">
        <v>899</v>
      </c>
      <c r="N23" s="5" t="s">
        <v>926</v>
      </c>
      <c r="O23" s="5" t="s">
        <v>927</v>
      </c>
      <c r="P23" t="s">
        <v>928</v>
      </c>
      <c r="S23" t="s">
        <v>621</v>
      </c>
      <c r="T23" t="s">
        <v>929</v>
      </c>
      <c r="U23" t="s">
        <v>930</v>
      </c>
      <c r="V23" t="s">
        <v>608</v>
      </c>
      <c r="W23" t="s">
        <v>615</v>
      </c>
      <c r="X23" t="s">
        <v>619</v>
      </c>
      <c r="Y23" t="s">
        <v>620</v>
      </c>
    </row>
    <row r="24" spans="1:25">
      <c r="A24" t="s">
        <v>931</v>
      </c>
      <c r="B24" t="s">
        <v>932</v>
      </c>
      <c r="C24" t="s">
        <v>933</v>
      </c>
      <c r="D24" t="s">
        <v>934</v>
      </c>
      <c r="E24" t="s">
        <v>706</v>
      </c>
      <c r="F24">
        <v>978</v>
      </c>
      <c r="G24" t="s">
        <v>707</v>
      </c>
      <c r="I24" s="2" t="s">
        <v>935</v>
      </c>
      <c r="J24" s="2">
        <v>975</v>
      </c>
      <c r="K24" s="3" t="s">
        <v>936</v>
      </c>
      <c r="N24" s="5" t="s">
        <v>937</v>
      </c>
      <c r="O24" s="5" t="s">
        <v>938</v>
      </c>
      <c r="P24" t="s">
        <v>939</v>
      </c>
      <c r="S24" t="s">
        <v>940</v>
      </c>
      <c r="T24" t="s">
        <v>941</v>
      </c>
      <c r="U24" t="s">
        <v>942</v>
      </c>
      <c r="V24" t="s">
        <v>608</v>
      </c>
      <c r="W24" t="s">
        <v>615</v>
      </c>
      <c r="X24" t="s">
        <v>619</v>
      </c>
      <c r="Y24" t="s">
        <v>940</v>
      </c>
    </row>
    <row r="25" spans="1:25">
      <c r="A25" t="s">
        <v>943</v>
      </c>
      <c r="B25" t="s">
        <v>944</v>
      </c>
      <c r="C25" t="s">
        <v>945</v>
      </c>
      <c r="D25" t="s">
        <v>946</v>
      </c>
      <c r="E25" t="s">
        <v>947</v>
      </c>
      <c r="F25">
        <v>84</v>
      </c>
      <c r="G25" t="s">
        <v>948</v>
      </c>
      <c r="I25" s="2" t="s">
        <v>886</v>
      </c>
      <c r="J25" s="2">
        <v>48</v>
      </c>
      <c r="K25" s="3" t="s">
        <v>887</v>
      </c>
      <c r="N25" s="5" t="s">
        <v>949</v>
      </c>
      <c r="O25" s="5" t="s">
        <v>950</v>
      </c>
      <c r="P25" t="s">
        <v>951</v>
      </c>
      <c r="S25" t="s">
        <v>952</v>
      </c>
      <c r="T25" t="s">
        <v>953</v>
      </c>
      <c r="U25" t="s">
        <v>954</v>
      </c>
      <c r="V25" t="s">
        <v>608</v>
      </c>
      <c r="W25" t="s">
        <v>615</v>
      </c>
      <c r="X25" t="s">
        <v>619</v>
      </c>
      <c r="Y25" t="s">
        <v>952</v>
      </c>
    </row>
    <row r="26" spans="1:25">
      <c r="A26" t="s">
        <v>955</v>
      </c>
      <c r="B26" t="s">
        <v>956</v>
      </c>
      <c r="C26" t="s">
        <v>957</v>
      </c>
      <c r="D26" t="s">
        <v>958</v>
      </c>
      <c r="E26" t="s">
        <v>959</v>
      </c>
      <c r="F26">
        <v>952</v>
      </c>
      <c r="G26" t="s">
        <v>960</v>
      </c>
      <c r="I26" s="2" t="s">
        <v>961</v>
      </c>
      <c r="J26" s="2">
        <v>108</v>
      </c>
      <c r="K26" s="3" t="s">
        <v>962</v>
      </c>
      <c r="N26" s="5" t="s">
        <v>963</v>
      </c>
      <c r="O26" s="5" t="s">
        <v>964</v>
      </c>
      <c r="P26" t="s">
        <v>965</v>
      </c>
      <c r="S26" t="s">
        <v>610</v>
      </c>
      <c r="T26" t="s">
        <v>966</v>
      </c>
      <c r="U26" t="s">
        <v>967</v>
      </c>
      <c r="V26" t="s">
        <v>608</v>
      </c>
      <c r="W26" t="s">
        <v>609</v>
      </c>
      <c r="X26" t="s">
        <v>610</v>
      </c>
      <c r="Y26" t="s">
        <v>610</v>
      </c>
    </row>
    <row r="27" spans="1:25">
      <c r="A27" t="s">
        <v>968</v>
      </c>
      <c r="B27" t="s">
        <v>969</v>
      </c>
      <c r="C27" t="s">
        <v>970</v>
      </c>
      <c r="D27" t="s">
        <v>971</v>
      </c>
      <c r="E27" t="s">
        <v>972</v>
      </c>
      <c r="F27">
        <v>60</v>
      </c>
      <c r="G27" t="s">
        <v>973</v>
      </c>
      <c r="I27" s="2" t="s">
        <v>972</v>
      </c>
      <c r="J27" s="2">
        <v>60</v>
      </c>
      <c r="K27" s="3" t="s">
        <v>973</v>
      </c>
      <c r="N27" s="5" t="s">
        <v>974</v>
      </c>
      <c r="O27" s="5" t="s">
        <v>975</v>
      </c>
      <c r="P27" t="s">
        <v>976</v>
      </c>
      <c r="S27" t="s">
        <v>977</v>
      </c>
      <c r="T27" t="s">
        <v>978</v>
      </c>
      <c r="U27" t="s">
        <v>979</v>
      </c>
      <c r="V27" t="s">
        <v>608</v>
      </c>
      <c r="W27" t="s">
        <v>609</v>
      </c>
      <c r="X27" t="s">
        <v>977</v>
      </c>
      <c r="Y27" t="s">
        <v>977</v>
      </c>
    </row>
    <row r="28" spans="1:25">
      <c r="A28" t="s">
        <v>980</v>
      </c>
      <c r="B28" t="s">
        <v>981</v>
      </c>
      <c r="C28" t="s">
        <v>982</v>
      </c>
      <c r="D28" t="s">
        <v>983</v>
      </c>
      <c r="E28" t="s">
        <v>982</v>
      </c>
      <c r="F28">
        <v>64</v>
      </c>
      <c r="G28" t="s">
        <v>984</v>
      </c>
      <c r="I28" s="2" t="s">
        <v>985</v>
      </c>
      <c r="J28" s="2">
        <v>96</v>
      </c>
      <c r="K28" s="3" t="s">
        <v>986</v>
      </c>
      <c r="N28" s="5" t="s">
        <v>987</v>
      </c>
      <c r="O28" s="5" t="s">
        <v>988</v>
      </c>
      <c r="P28" t="s">
        <v>989</v>
      </c>
      <c r="S28" t="s">
        <v>990</v>
      </c>
      <c r="T28" t="s">
        <v>991</v>
      </c>
      <c r="U28" t="s">
        <v>992</v>
      </c>
      <c r="V28" t="s">
        <v>608</v>
      </c>
      <c r="W28" t="s">
        <v>990</v>
      </c>
      <c r="X28" t="s">
        <v>990</v>
      </c>
      <c r="Y28" t="s">
        <v>990</v>
      </c>
    </row>
    <row r="29" spans="1:25">
      <c r="A29" t="s">
        <v>993</v>
      </c>
      <c r="B29" t="s">
        <v>994</v>
      </c>
      <c r="C29" t="s">
        <v>995</v>
      </c>
      <c r="D29" t="s">
        <v>996</v>
      </c>
      <c r="E29" t="s">
        <v>997</v>
      </c>
      <c r="F29">
        <v>68</v>
      </c>
      <c r="G29" t="s">
        <v>998</v>
      </c>
      <c r="I29" s="2" t="s">
        <v>997</v>
      </c>
      <c r="J29" s="2">
        <v>68</v>
      </c>
      <c r="K29" s="3" t="s">
        <v>998</v>
      </c>
      <c r="N29" s="5" t="s">
        <v>999</v>
      </c>
      <c r="O29" s="5" t="s">
        <v>1000</v>
      </c>
      <c r="P29" t="s">
        <v>1001</v>
      </c>
      <c r="S29" t="s">
        <v>1002</v>
      </c>
      <c r="T29" t="s">
        <v>1003</v>
      </c>
      <c r="U29" t="s">
        <v>1004</v>
      </c>
      <c r="V29" t="s">
        <v>608</v>
      </c>
      <c r="W29" t="s">
        <v>1002</v>
      </c>
      <c r="X29" t="s">
        <v>1002</v>
      </c>
      <c r="Y29" t="s">
        <v>1002</v>
      </c>
    </row>
    <row r="30" spans="1:25">
      <c r="A30" t="s">
        <v>1005</v>
      </c>
      <c r="B30" t="s">
        <v>1006</v>
      </c>
      <c r="C30" t="s">
        <v>1007</v>
      </c>
      <c r="D30" t="s">
        <v>1008</v>
      </c>
      <c r="E30" t="s">
        <v>900</v>
      </c>
      <c r="F30">
        <v>977</v>
      </c>
      <c r="G30" t="s">
        <v>901</v>
      </c>
      <c r="I30" s="2" t="s">
        <v>1009</v>
      </c>
      <c r="J30" s="2">
        <v>986</v>
      </c>
      <c r="K30" s="3" t="s">
        <v>1010</v>
      </c>
      <c r="N30" s="5" t="s">
        <v>1011</v>
      </c>
      <c r="O30" s="5" t="s">
        <v>1012</v>
      </c>
      <c r="P30" t="s">
        <v>1013</v>
      </c>
      <c r="S30" t="s">
        <v>1014</v>
      </c>
      <c r="T30" t="s">
        <v>1014</v>
      </c>
      <c r="U30" t="s">
        <v>1014</v>
      </c>
      <c r="V30" t="s">
        <v>1014</v>
      </c>
      <c r="W30" t="s">
        <v>1014</v>
      </c>
      <c r="X30" t="s">
        <v>1014</v>
      </c>
      <c r="Y30" t="s">
        <v>1014</v>
      </c>
    </row>
    <row r="31" spans="1:25">
      <c r="A31" t="s">
        <v>1015</v>
      </c>
      <c r="B31" t="s">
        <v>1016</v>
      </c>
      <c r="C31" t="s">
        <v>1017</v>
      </c>
      <c r="D31" t="s">
        <v>1018</v>
      </c>
      <c r="E31" t="s">
        <v>1019</v>
      </c>
      <c r="F31">
        <v>72</v>
      </c>
      <c r="G31" t="s">
        <v>1020</v>
      </c>
      <c r="I31" s="2" t="s">
        <v>874</v>
      </c>
      <c r="J31" s="2">
        <v>44</v>
      </c>
      <c r="K31" s="3" t="s">
        <v>875</v>
      </c>
      <c r="N31" s="5" t="s">
        <v>1021</v>
      </c>
      <c r="O31" s="5" t="s">
        <v>1022</v>
      </c>
      <c r="P31" t="s">
        <v>1023</v>
      </c>
    </row>
    <row r="32" spans="1:25">
      <c r="A32" t="s">
        <v>1024</v>
      </c>
      <c r="B32" t="s">
        <v>1025</v>
      </c>
      <c r="C32" t="s">
        <v>1026</v>
      </c>
      <c r="D32" t="s">
        <v>1027</v>
      </c>
      <c r="E32" t="s">
        <v>1009</v>
      </c>
      <c r="F32">
        <v>986</v>
      </c>
      <c r="G32" t="s">
        <v>1010</v>
      </c>
      <c r="I32" s="2" t="s">
        <v>982</v>
      </c>
      <c r="J32" s="2">
        <v>64</v>
      </c>
      <c r="K32" s="3" t="s">
        <v>984</v>
      </c>
      <c r="N32" s="5" t="s">
        <v>1028</v>
      </c>
      <c r="O32" s="5" t="s">
        <v>1029</v>
      </c>
      <c r="P32" t="s">
        <v>1030</v>
      </c>
    </row>
    <row r="33" spans="1:16">
      <c r="A33" t="s">
        <v>1031</v>
      </c>
      <c r="B33" t="s">
        <v>1032</v>
      </c>
      <c r="C33" t="s">
        <v>1033</v>
      </c>
      <c r="D33" t="s">
        <v>1034</v>
      </c>
      <c r="E33" t="s">
        <v>186</v>
      </c>
      <c r="F33">
        <v>840</v>
      </c>
      <c r="G33" t="s">
        <v>679</v>
      </c>
      <c r="I33" s="2" t="s">
        <v>1019</v>
      </c>
      <c r="J33" s="2">
        <v>72</v>
      </c>
      <c r="K33" s="3" t="s">
        <v>1020</v>
      </c>
      <c r="N33" s="5" t="s">
        <v>1035</v>
      </c>
      <c r="O33" s="5" t="s">
        <v>1036</v>
      </c>
      <c r="P33" t="s">
        <v>1037</v>
      </c>
    </row>
    <row r="34" spans="1:16">
      <c r="A34" t="s">
        <v>1038</v>
      </c>
      <c r="B34" t="s">
        <v>1039</v>
      </c>
      <c r="C34" t="s">
        <v>1040</v>
      </c>
      <c r="D34" t="s">
        <v>1041</v>
      </c>
      <c r="E34" t="s">
        <v>186</v>
      </c>
      <c r="F34">
        <v>840</v>
      </c>
      <c r="G34" t="s">
        <v>679</v>
      </c>
      <c r="I34" s="2" t="s">
        <v>924</v>
      </c>
      <c r="J34" s="2">
        <v>974</v>
      </c>
      <c r="K34" s="3" t="s">
        <v>925</v>
      </c>
      <c r="N34" s="5" t="s">
        <v>1042</v>
      </c>
      <c r="O34" s="5" t="s">
        <v>1043</v>
      </c>
      <c r="P34" t="s">
        <v>1044</v>
      </c>
    </row>
    <row r="35" spans="1:16">
      <c r="A35" t="s">
        <v>1045</v>
      </c>
      <c r="B35" t="s">
        <v>1046</v>
      </c>
      <c r="C35" t="s">
        <v>1047</v>
      </c>
      <c r="D35" t="s">
        <v>1048</v>
      </c>
      <c r="E35" t="s">
        <v>985</v>
      </c>
      <c r="F35">
        <v>96</v>
      </c>
      <c r="G35" t="s">
        <v>986</v>
      </c>
      <c r="I35" s="2" t="s">
        <v>947</v>
      </c>
      <c r="J35" s="2">
        <v>84</v>
      </c>
      <c r="K35" s="3" t="s">
        <v>948</v>
      </c>
      <c r="N35" s="5" t="s">
        <v>1049</v>
      </c>
      <c r="O35" s="5" t="s">
        <v>1050</v>
      </c>
      <c r="P35" t="s">
        <v>1051</v>
      </c>
    </row>
    <row r="36" spans="1:16">
      <c r="A36" t="s">
        <v>1052</v>
      </c>
      <c r="B36" t="s">
        <v>1053</v>
      </c>
      <c r="C36" t="s">
        <v>1054</v>
      </c>
      <c r="D36" t="s">
        <v>1055</v>
      </c>
      <c r="E36" t="s">
        <v>935</v>
      </c>
      <c r="F36">
        <v>975</v>
      </c>
      <c r="G36" t="s">
        <v>936</v>
      </c>
      <c r="I36" s="2" t="s">
        <v>1056</v>
      </c>
      <c r="J36" s="2">
        <v>124</v>
      </c>
      <c r="K36" s="3" t="s">
        <v>1057</v>
      </c>
      <c r="N36" s="5" t="s">
        <v>1058</v>
      </c>
      <c r="O36" s="5" t="s">
        <v>1059</v>
      </c>
      <c r="P36" t="s">
        <v>1060</v>
      </c>
    </row>
    <row r="37" spans="1:16">
      <c r="A37" t="s">
        <v>1061</v>
      </c>
      <c r="B37" t="s">
        <v>1062</v>
      </c>
      <c r="C37" t="s">
        <v>1063</v>
      </c>
      <c r="D37" t="s">
        <v>1064</v>
      </c>
      <c r="E37" t="s">
        <v>959</v>
      </c>
      <c r="F37">
        <v>952</v>
      </c>
      <c r="G37" t="s">
        <v>960</v>
      </c>
      <c r="I37" s="2" t="s">
        <v>1065</v>
      </c>
      <c r="J37" s="2">
        <v>976</v>
      </c>
      <c r="K37" s="3" t="s">
        <v>1066</v>
      </c>
      <c r="N37" s="5" t="s">
        <v>1067</v>
      </c>
      <c r="O37" s="5" t="s">
        <v>1068</v>
      </c>
      <c r="P37" t="s">
        <v>1069</v>
      </c>
    </row>
    <row r="38" spans="1:16">
      <c r="A38" t="s">
        <v>1070</v>
      </c>
      <c r="B38" t="s">
        <v>1071</v>
      </c>
      <c r="C38" t="s">
        <v>1072</v>
      </c>
      <c r="D38" t="s">
        <v>1073</v>
      </c>
      <c r="E38" t="s">
        <v>961</v>
      </c>
      <c r="F38">
        <v>108</v>
      </c>
      <c r="G38" t="s">
        <v>962</v>
      </c>
      <c r="I38" s="2" t="s">
        <v>1074</v>
      </c>
      <c r="J38" s="2">
        <v>756</v>
      </c>
      <c r="K38" s="3" t="s">
        <v>1075</v>
      </c>
      <c r="N38" s="5" t="s">
        <v>1076</v>
      </c>
      <c r="O38" s="5" t="s">
        <v>1077</v>
      </c>
      <c r="P38" t="s">
        <v>1078</v>
      </c>
    </row>
    <row r="39" spans="1:16">
      <c r="A39" t="s">
        <v>1079</v>
      </c>
      <c r="B39" t="s">
        <v>1080</v>
      </c>
      <c r="C39" t="s">
        <v>1081</v>
      </c>
      <c r="D39" t="s">
        <v>1082</v>
      </c>
      <c r="E39" t="s">
        <v>1083</v>
      </c>
      <c r="F39">
        <v>116</v>
      </c>
      <c r="G39" t="s">
        <v>1084</v>
      </c>
      <c r="I39" s="2" t="s">
        <v>1085</v>
      </c>
      <c r="J39" s="2">
        <v>990</v>
      </c>
      <c r="K39" s="3" t="s">
        <v>1086</v>
      </c>
      <c r="N39" s="5" t="s">
        <v>1087</v>
      </c>
      <c r="O39" s="5" t="s">
        <v>1088</v>
      </c>
      <c r="P39" t="s">
        <v>1089</v>
      </c>
    </row>
    <row r="40" spans="1:16">
      <c r="A40" t="s">
        <v>1090</v>
      </c>
      <c r="B40" t="s">
        <v>1091</v>
      </c>
      <c r="C40" t="s">
        <v>1092</v>
      </c>
      <c r="D40" t="s">
        <v>1093</v>
      </c>
      <c r="E40" t="s">
        <v>1094</v>
      </c>
      <c r="F40">
        <v>950</v>
      </c>
      <c r="G40" t="s">
        <v>1095</v>
      </c>
      <c r="I40" s="2" t="s">
        <v>1096</v>
      </c>
      <c r="J40" s="2">
        <v>0</v>
      </c>
      <c r="K40" s="3" t="s">
        <v>1097</v>
      </c>
      <c r="N40" s="5" t="s">
        <v>1098</v>
      </c>
      <c r="O40" s="5" t="s">
        <v>1099</v>
      </c>
      <c r="P40" t="s">
        <v>1100</v>
      </c>
    </row>
    <row r="41" spans="1:16">
      <c r="A41" t="s">
        <v>1101</v>
      </c>
      <c r="B41" t="s">
        <v>1102</v>
      </c>
      <c r="C41" t="s">
        <v>1103</v>
      </c>
      <c r="D41" t="s">
        <v>1104</v>
      </c>
      <c r="E41" t="s">
        <v>1056</v>
      </c>
      <c r="F41">
        <v>124</v>
      </c>
      <c r="G41" t="s">
        <v>1057</v>
      </c>
      <c r="I41" s="2" t="s">
        <v>1105</v>
      </c>
      <c r="J41" s="2">
        <v>170</v>
      </c>
      <c r="K41" s="3" t="s">
        <v>1106</v>
      </c>
      <c r="N41" s="5" t="s">
        <v>1107</v>
      </c>
      <c r="O41" s="5" t="s">
        <v>1108</v>
      </c>
      <c r="P41" t="s">
        <v>1109</v>
      </c>
    </row>
    <row r="42" spans="1:16">
      <c r="A42" t="s">
        <v>1110</v>
      </c>
      <c r="B42" t="s">
        <v>1111</v>
      </c>
      <c r="C42" t="s">
        <v>1112</v>
      </c>
      <c r="D42" t="s">
        <v>1113</v>
      </c>
      <c r="E42" t="s">
        <v>1114</v>
      </c>
      <c r="F42">
        <v>132</v>
      </c>
      <c r="G42" t="s">
        <v>1115</v>
      </c>
      <c r="I42" s="2" t="s">
        <v>1116</v>
      </c>
      <c r="J42" s="2">
        <v>188</v>
      </c>
      <c r="K42" s="3" t="s">
        <v>1117</v>
      </c>
      <c r="N42" s="5" t="s">
        <v>1118</v>
      </c>
      <c r="O42" s="5" t="s">
        <v>1119</v>
      </c>
      <c r="P42" t="s">
        <v>1120</v>
      </c>
    </row>
    <row r="43" spans="1:16">
      <c r="A43" t="s">
        <v>1121</v>
      </c>
      <c r="B43" t="s">
        <v>1122</v>
      </c>
      <c r="C43" t="s">
        <v>1123</v>
      </c>
      <c r="D43" t="s">
        <v>1124</v>
      </c>
      <c r="E43" t="s">
        <v>1125</v>
      </c>
      <c r="F43">
        <v>136</v>
      </c>
      <c r="G43" t="s">
        <v>1126</v>
      </c>
      <c r="I43" s="2" t="s">
        <v>1127</v>
      </c>
      <c r="J43" s="2">
        <v>931</v>
      </c>
      <c r="K43" s="3" t="s">
        <v>1128</v>
      </c>
      <c r="N43" s="5" t="s">
        <v>1129</v>
      </c>
      <c r="O43" s="5" t="s">
        <v>1130</v>
      </c>
      <c r="P43" t="s">
        <v>1131</v>
      </c>
    </row>
    <row r="44" spans="1:16">
      <c r="A44" t="s">
        <v>1132</v>
      </c>
      <c r="B44" t="s">
        <v>1133</v>
      </c>
      <c r="C44" t="s">
        <v>1134</v>
      </c>
      <c r="D44" t="s">
        <v>1135</v>
      </c>
      <c r="E44" t="s">
        <v>1094</v>
      </c>
      <c r="F44">
        <v>950</v>
      </c>
      <c r="G44" t="s">
        <v>1095</v>
      </c>
      <c r="I44" s="2" t="s">
        <v>1114</v>
      </c>
      <c r="J44" s="2">
        <v>132</v>
      </c>
      <c r="K44" s="3" t="s">
        <v>1115</v>
      </c>
      <c r="N44" s="5" t="s">
        <v>1136</v>
      </c>
      <c r="O44" s="5" t="s">
        <v>1137</v>
      </c>
      <c r="P44" t="s">
        <v>1138</v>
      </c>
    </row>
    <row r="45" spans="1:16">
      <c r="A45" t="s">
        <v>1139</v>
      </c>
      <c r="B45" t="s">
        <v>1140</v>
      </c>
      <c r="C45" t="s">
        <v>1141</v>
      </c>
      <c r="D45" t="s">
        <v>1142</v>
      </c>
      <c r="E45" t="s">
        <v>1094</v>
      </c>
      <c r="F45">
        <v>950</v>
      </c>
      <c r="G45" t="s">
        <v>1095</v>
      </c>
      <c r="I45" s="2" t="s">
        <v>1143</v>
      </c>
      <c r="J45" s="2">
        <v>203</v>
      </c>
      <c r="K45" s="3" t="s">
        <v>1144</v>
      </c>
      <c r="N45" s="5" t="s">
        <v>1145</v>
      </c>
      <c r="O45" s="5" t="s">
        <v>1146</v>
      </c>
      <c r="P45" t="s">
        <v>1147</v>
      </c>
    </row>
    <row r="46" spans="1:16">
      <c r="A46" t="s">
        <v>1148</v>
      </c>
      <c r="B46" t="s">
        <v>1149</v>
      </c>
      <c r="C46" t="s">
        <v>1150</v>
      </c>
      <c r="D46" t="s">
        <v>1151</v>
      </c>
      <c r="E46" t="s">
        <v>1085</v>
      </c>
      <c r="F46">
        <v>990</v>
      </c>
      <c r="G46" t="s">
        <v>1086</v>
      </c>
      <c r="I46" s="2" t="s">
        <v>1152</v>
      </c>
      <c r="J46" s="2">
        <v>262</v>
      </c>
      <c r="K46" s="3" t="s">
        <v>1153</v>
      </c>
      <c r="N46" s="5" t="s">
        <v>1154</v>
      </c>
      <c r="O46" s="5" t="s">
        <v>1155</v>
      </c>
      <c r="P46" t="s">
        <v>1156</v>
      </c>
    </row>
    <row r="47" spans="1:16">
      <c r="A47" t="s">
        <v>1157</v>
      </c>
      <c r="B47" t="s">
        <v>1158</v>
      </c>
      <c r="C47" t="s">
        <v>1159</v>
      </c>
      <c r="D47" t="s">
        <v>1160</v>
      </c>
      <c r="E47" t="s">
        <v>1096</v>
      </c>
      <c r="F47">
        <v>0</v>
      </c>
      <c r="G47" t="s">
        <v>1097</v>
      </c>
      <c r="I47" s="2" t="s">
        <v>1161</v>
      </c>
      <c r="J47" s="2">
        <v>208</v>
      </c>
      <c r="K47" s="3" t="s">
        <v>1162</v>
      </c>
      <c r="N47" s="5" t="s">
        <v>1163</v>
      </c>
      <c r="O47" s="5" t="s">
        <v>1164</v>
      </c>
      <c r="P47" t="s">
        <v>1165</v>
      </c>
    </row>
    <row r="48" spans="1:16">
      <c r="A48" t="s">
        <v>1166</v>
      </c>
      <c r="B48" t="s">
        <v>1167</v>
      </c>
      <c r="C48" t="s">
        <v>1168</v>
      </c>
      <c r="D48" t="s">
        <v>1169</v>
      </c>
      <c r="E48" t="s">
        <v>840</v>
      </c>
      <c r="F48">
        <v>36</v>
      </c>
      <c r="G48" t="s">
        <v>841</v>
      </c>
      <c r="I48" s="2" t="s">
        <v>1170</v>
      </c>
      <c r="J48" s="2">
        <v>214</v>
      </c>
      <c r="K48" s="3" t="s">
        <v>1171</v>
      </c>
      <c r="N48" s="5" t="s">
        <v>1172</v>
      </c>
      <c r="O48" s="5" t="s">
        <v>1173</v>
      </c>
      <c r="P48" t="s">
        <v>1174</v>
      </c>
    </row>
    <row r="49" spans="1:16">
      <c r="A49" t="s">
        <v>1175</v>
      </c>
      <c r="B49" t="s">
        <v>1176</v>
      </c>
      <c r="C49" t="s">
        <v>1177</v>
      </c>
      <c r="D49" t="s">
        <v>1178</v>
      </c>
      <c r="E49" t="s">
        <v>840</v>
      </c>
      <c r="F49">
        <v>36</v>
      </c>
      <c r="G49" t="s">
        <v>841</v>
      </c>
      <c r="I49" s="2" t="s">
        <v>732</v>
      </c>
      <c r="J49" s="2">
        <v>12</v>
      </c>
      <c r="K49" s="3" t="s">
        <v>733</v>
      </c>
      <c r="N49" s="5" t="s">
        <v>1179</v>
      </c>
      <c r="O49" s="5" t="s">
        <v>1180</v>
      </c>
      <c r="P49" t="s">
        <v>200</v>
      </c>
    </row>
    <row r="50" spans="1:16">
      <c r="A50" t="s">
        <v>1181</v>
      </c>
      <c r="B50" t="s">
        <v>1182</v>
      </c>
      <c r="C50" t="s">
        <v>1183</v>
      </c>
      <c r="D50" t="s">
        <v>1184</v>
      </c>
      <c r="E50" t="s">
        <v>1105</v>
      </c>
      <c r="F50">
        <v>170</v>
      </c>
      <c r="G50" t="s">
        <v>1106</v>
      </c>
      <c r="I50" s="2" t="s">
        <v>1185</v>
      </c>
      <c r="J50" s="2">
        <v>818</v>
      </c>
      <c r="K50" s="3" t="s">
        <v>1186</v>
      </c>
      <c r="N50" s="5" t="s">
        <v>1187</v>
      </c>
      <c r="O50" s="5" t="s">
        <v>1188</v>
      </c>
      <c r="P50" t="s">
        <v>1189</v>
      </c>
    </row>
    <row r="51" spans="1:16">
      <c r="A51" t="s">
        <v>1190</v>
      </c>
      <c r="B51" t="s">
        <v>1191</v>
      </c>
      <c r="C51" t="s">
        <v>1192</v>
      </c>
      <c r="D51" t="s">
        <v>1193</v>
      </c>
      <c r="E51" t="s">
        <v>1194</v>
      </c>
      <c r="F51">
        <v>174</v>
      </c>
      <c r="G51" t="s">
        <v>1195</v>
      </c>
      <c r="I51" s="2" t="s">
        <v>1196</v>
      </c>
      <c r="J51" s="2">
        <v>232</v>
      </c>
      <c r="K51" s="3" t="s">
        <v>1197</v>
      </c>
      <c r="N51" s="5" t="s">
        <v>1198</v>
      </c>
      <c r="O51" s="5" t="s">
        <v>1199</v>
      </c>
      <c r="P51" t="s">
        <v>1200</v>
      </c>
    </row>
    <row r="52" spans="1:16">
      <c r="A52" t="s">
        <v>1201</v>
      </c>
      <c r="B52" t="s">
        <v>1202</v>
      </c>
      <c r="C52" t="s">
        <v>1203</v>
      </c>
      <c r="D52" t="s">
        <v>1204</v>
      </c>
      <c r="E52" t="s">
        <v>1116</v>
      </c>
      <c r="F52">
        <v>188</v>
      </c>
      <c r="G52" t="s">
        <v>1117</v>
      </c>
      <c r="I52" s="2" t="s">
        <v>1205</v>
      </c>
      <c r="J52" s="2">
        <v>230</v>
      </c>
      <c r="K52" s="3" t="s">
        <v>1206</v>
      </c>
      <c r="N52" s="5" t="s">
        <v>1207</v>
      </c>
      <c r="O52" s="5" t="s">
        <v>1208</v>
      </c>
      <c r="P52" t="s">
        <v>1209</v>
      </c>
    </row>
    <row r="53" spans="1:16">
      <c r="A53" t="s">
        <v>1210</v>
      </c>
      <c r="B53" t="s">
        <v>1211</v>
      </c>
      <c r="C53" t="s">
        <v>1212</v>
      </c>
      <c r="D53" t="s">
        <v>1213</v>
      </c>
      <c r="E53" t="s">
        <v>959</v>
      </c>
      <c r="F53">
        <v>952</v>
      </c>
      <c r="G53" t="s">
        <v>960</v>
      </c>
      <c r="I53" s="2" t="s">
        <v>706</v>
      </c>
      <c r="J53" s="2">
        <v>978</v>
      </c>
      <c r="K53" s="3" t="s">
        <v>707</v>
      </c>
      <c r="N53" s="5" t="s">
        <v>1214</v>
      </c>
      <c r="O53" s="5" t="s">
        <v>1215</v>
      </c>
      <c r="P53" t="s">
        <v>1216</v>
      </c>
    </row>
    <row r="54" spans="1:16">
      <c r="A54" t="s">
        <v>1217</v>
      </c>
      <c r="B54" t="s">
        <v>1218</v>
      </c>
      <c r="C54" t="s">
        <v>1219</v>
      </c>
      <c r="D54" t="s">
        <v>1220</v>
      </c>
      <c r="E54" t="s">
        <v>1221</v>
      </c>
      <c r="F54">
        <v>191</v>
      </c>
      <c r="G54" t="s">
        <v>1222</v>
      </c>
      <c r="I54" s="2" t="s">
        <v>1223</v>
      </c>
      <c r="J54" s="2">
        <v>242</v>
      </c>
      <c r="K54" s="3" t="s">
        <v>1224</v>
      </c>
      <c r="N54" s="5" t="s">
        <v>1225</v>
      </c>
      <c r="O54" s="5" t="s">
        <v>1226</v>
      </c>
      <c r="P54" t="s">
        <v>1227</v>
      </c>
    </row>
    <row r="55" spans="1:16">
      <c r="A55" t="s">
        <v>1228</v>
      </c>
      <c r="B55" t="s">
        <v>1229</v>
      </c>
      <c r="C55" t="s">
        <v>1230</v>
      </c>
      <c r="D55" t="s">
        <v>1231</v>
      </c>
      <c r="E55" t="s">
        <v>1127</v>
      </c>
      <c r="F55">
        <v>931</v>
      </c>
      <c r="G55" t="s">
        <v>1128</v>
      </c>
      <c r="I55" s="2" t="s">
        <v>1232</v>
      </c>
      <c r="J55" s="2">
        <v>238</v>
      </c>
      <c r="K55" s="3" t="s">
        <v>1233</v>
      </c>
      <c r="N55" s="5" t="s">
        <v>1234</v>
      </c>
      <c r="O55" s="5" t="s">
        <v>1235</v>
      </c>
      <c r="P55" t="s">
        <v>1236</v>
      </c>
    </row>
    <row r="56" spans="1:16">
      <c r="A56" t="s">
        <v>1237</v>
      </c>
      <c r="B56" t="s">
        <v>1238</v>
      </c>
      <c r="C56" t="s">
        <v>1239</v>
      </c>
      <c r="D56" t="s">
        <v>1240</v>
      </c>
      <c r="E56" t="s">
        <v>706</v>
      </c>
      <c r="F56">
        <v>978</v>
      </c>
      <c r="G56" t="s">
        <v>707</v>
      </c>
      <c r="I56" s="2" t="s">
        <v>1241</v>
      </c>
      <c r="J56" s="2">
        <v>826</v>
      </c>
      <c r="K56" s="3" t="s">
        <v>1242</v>
      </c>
      <c r="N56" s="5" t="s">
        <v>1243</v>
      </c>
      <c r="O56" s="5" t="s">
        <v>1244</v>
      </c>
      <c r="P56" t="s">
        <v>1245</v>
      </c>
    </row>
    <row r="57" spans="1:16">
      <c r="A57" t="s">
        <v>1246</v>
      </c>
      <c r="B57" t="s">
        <v>1247</v>
      </c>
      <c r="C57" t="s">
        <v>1248</v>
      </c>
      <c r="D57" t="s">
        <v>1249</v>
      </c>
      <c r="E57" t="s">
        <v>1143</v>
      </c>
      <c r="F57">
        <v>203</v>
      </c>
      <c r="G57" t="s">
        <v>1144</v>
      </c>
      <c r="I57" s="2" t="s">
        <v>1250</v>
      </c>
      <c r="J57" s="2">
        <v>981</v>
      </c>
      <c r="K57" s="3" t="s">
        <v>1251</v>
      </c>
      <c r="N57" s="5" t="s">
        <v>1252</v>
      </c>
      <c r="O57" s="5" t="s">
        <v>1253</v>
      </c>
      <c r="P57" t="s">
        <v>1254</v>
      </c>
    </row>
    <row r="58" spans="1:16">
      <c r="A58" t="s">
        <v>1255</v>
      </c>
      <c r="B58" t="s">
        <v>1256</v>
      </c>
      <c r="C58" t="s">
        <v>1257</v>
      </c>
      <c r="D58" t="s">
        <v>1258</v>
      </c>
      <c r="E58" t="s">
        <v>1065</v>
      </c>
      <c r="F58">
        <v>976</v>
      </c>
      <c r="G58" t="s">
        <v>1066</v>
      </c>
      <c r="I58" s="2" t="s">
        <v>1259</v>
      </c>
      <c r="J58" s="2">
        <v>0</v>
      </c>
      <c r="K58" s="3" t="s">
        <v>1260</v>
      </c>
      <c r="N58" s="5" t="s">
        <v>1261</v>
      </c>
      <c r="O58" s="5" t="s">
        <v>1262</v>
      </c>
      <c r="P58" t="s">
        <v>1263</v>
      </c>
    </row>
    <row r="59" spans="1:16">
      <c r="A59" t="s">
        <v>1264</v>
      </c>
      <c r="B59" t="s">
        <v>1265</v>
      </c>
      <c r="C59" t="s">
        <v>1266</v>
      </c>
      <c r="D59" t="s">
        <v>1267</v>
      </c>
      <c r="E59" t="s">
        <v>1161</v>
      </c>
      <c r="F59">
        <v>208</v>
      </c>
      <c r="G59" t="s">
        <v>1162</v>
      </c>
      <c r="I59" s="2" t="s">
        <v>1268</v>
      </c>
      <c r="J59" s="2">
        <v>936</v>
      </c>
      <c r="K59" s="3" t="s">
        <v>1269</v>
      </c>
      <c r="N59" s="5" t="s">
        <v>1270</v>
      </c>
      <c r="O59" s="5" t="s">
        <v>1271</v>
      </c>
      <c r="P59" t="s">
        <v>1272</v>
      </c>
    </row>
    <row r="60" spans="1:16">
      <c r="A60" t="s">
        <v>1273</v>
      </c>
      <c r="B60" t="s">
        <v>1274</v>
      </c>
      <c r="C60" t="s">
        <v>1275</v>
      </c>
      <c r="D60" t="s">
        <v>1276</v>
      </c>
      <c r="E60" t="s">
        <v>1152</v>
      </c>
      <c r="F60">
        <v>262</v>
      </c>
      <c r="G60" t="s">
        <v>1153</v>
      </c>
      <c r="I60" s="2" t="s">
        <v>1277</v>
      </c>
      <c r="J60" s="2">
        <v>292</v>
      </c>
      <c r="K60" s="3" t="s">
        <v>1278</v>
      </c>
      <c r="N60" s="5" t="s">
        <v>1279</v>
      </c>
      <c r="O60" s="5" t="s">
        <v>1280</v>
      </c>
      <c r="P60" t="s">
        <v>1281</v>
      </c>
    </row>
    <row r="61" spans="1:16">
      <c r="A61" t="s">
        <v>1282</v>
      </c>
      <c r="B61" t="s">
        <v>1283</v>
      </c>
      <c r="C61" t="s">
        <v>1284</v>
      </c>
      <c r="D61" t="s">
        <v>1285</v>
      </c>
      <c r="E61" t="s">
        <v>779</v>
      </c>
      <c r="F61">
        <v>951</v>
      </c>
      <c r="G61" t="s">
        <v>780</v>
      </c>
      <c r="I61" s="2" t="s">
        <v>1286</v>
      </c>
      <c r="J61" s="2">
        <v>270</v>
      </c>
      <c r="K61" s="3" t="s">
        <v>1287</v>
      </c>
      <c r="N61" s="5" t="s">
        <v>1288</v>
      </c>
      <c r="O61" s="5" t="s">
        <v>1289</v>
      </c>
      <c r="P61" t="s">
        <v>1290</v>
      </c>
    </row>
    <row r="62" spans="1:16">
      <c r="A62" t="s">
        <v>1291</v>
      </c>
      <c r="B62" t="s">
        <v>1292</v>
      </c>
      <c r="C62" t="s">
        <v>1293</v>
      </c>
      <c r="D62" t="s">
        <v>1294</v>
      </c>
      <c r="E62" t="s">
        <v>1170</v>
      </c>
      <c r="F62">
        <v>214</v>
      </c>
      <c r="G62" t="s">
        <v>1171</v>
      </c>
      <c r="I62" s="2" t="s">
        <v>1295</v>
      </c>
      <c r="J62" s="2">
        <v>324</v>
      </c>
      <c r="K62" s="3" t="s">
        <v>1296</v>
      </c>
      <c r="N62" s="5" t="s">
        <v>1297</v>
      </c>
      <c r="O62" s="5" t="s">
        <v>478</v>
      </c>
      <c r="P62" t="s">
        <v>182</v>
      </c>
    </row>
    <row r="63" spans="1:16">
      <c r="A63" t="s">
        <v>1298</v>
      </c>
      <c r="B63" t="s">
        <v>1299</v>
      </c>
      <c r="C63" t="s">
        <v>1300</v>
      </c>
      <c r="D63" t="s">
        <v>1301</v>
      </c>
      <c r="E63" t="s">
        <v>186</v>
      </c>
      <c r="F63">
        <v>840</v>
      </c>
      <c r="G63" t="s">
        <v>679</v>
      </c>
      <c r="I63" s="2" t="s">
        <v>1302</v>
      </c>
      <c r="J63" s="2">
        <v>320</v>
      </c>
      <c r="K63" s="3" t="s">
        <v>1303</v>
      </c>
      <c r="N63" s="5" t="s">
        <v>1304</v>
      </c>
      <c r="O63" s="5" t="s">
        <v>1305</v>
      </c>
      <c r="P63" t="s">
        <v>204</v>
      </c>
    </row>
    <row r="64" spans="1:16">
      <c r="A64" t="s">
        <v>1306</v>
      </c>
      <c r="B64" t="s">
        <v>1307</v>
      </c>
      <c r="C64" t="s">
        <v>1308</v>
      </c>
      <c r="D64" t="s">
        <v>1309</v>
      </c>
      <c r="E64" t="s">
        <v>1185</v>
      </c>
      <c r="F64">
        <v>818</v>
      </c>
      <c r="G64" t="s">
        <v>1186</v>
      </c>
      <c r="I64" s="2" t="s">
        <v>1310</v>
      </c>
      <c r="J64" s="2">
        <v>328</v>
      </c>
      <c r="K64" s="3" t="s">
        <v>1311</v>
      </c>
      <c r="N64" s="5" t="s">
        <v>1312</v>
      </c>
      <c r="O64" s="5" t="s">
        <v>481</v>
      </c>
      <c r="P64" t="s">
        <v>188</v>
      </c>
    </row>
    <row r="65" spans="1:16">
      <c r="A65" t="s">
        <v>1313</v>
      </c>
      <c r="B65" t="s">
        <v>1314</v>
      </c>
      <c r="C65" t="s">
        <v>1315</v>
      </c>
      <c r="D65" t="s">
        <v>1316</v>
      </c>
      <c r="E65" t="s">
        <v>186</v>
      </c>
      <c r="F65">
        <v>840</v>
      </c>
      <c r="G65" t="s">
        <v>679</v>
      </c>
      <c r="I65" s="2" t="s">
        <v>1317</v>
      </c>
      <c r="J65" s="2">
        <v>344</v>
      </c>
      <c r="K65" s="3" t="s">
        <v>1318</v>
      </c>
      <c r="N65" s="5" t="s">
        <v>1319</v>
      </c>
      <c r="O65" s="5" t="s">
        <v>1320</v>
      </c>
      <c r="P65" t="s">
        <v>1321</v>
      </c>
    </row>
    <row r="66" spans="1:16">
      <c r="A66" t="s">
        <v>1322</v>
      </c>
      <c r="B66" t="s">
        <v>1323</v>
      </c>
      <c r="C66" t="s">
        <v>1324</v>
      </c>
      <c r="D66" t="s">
        <v>1325</v>
      </c>
      <c r="E66" t="s">
        <v>1094</v>
      </c>
      <c r="F66">
        <v>950</v>
      </c>
      <c r="G66" t="s">
        <v>1095</v>
      </c>
      <c r="I66" s="2" t="s">
        <v>1326</v>
      </c>
      <c r="J66" s="2">
        <v>340</v>
      </c>
      <c r="K66" s="3" t="s">
        <v>1327</v>
      </c>
      <c r="N66" s="5" t="s">
        <v>1328</v>
      </c>
      <c r="O66" s="5" t="s">
        <v>1329</v>
      </c>
      <c r="P66" t="s">
        <v>1330</v>
      </c>
    </row>
    <row r="67" spans="1:16">
      <c r="A67" t="s">
        <v>1331</v>
      </c>
      <c r="B67" t="s">
        <v>1332</v>
      </c>
      <c r="C67" t="s">
        <v>1333</v>
      </c>
      <c r="D67" t="s">
        <v>1334</v>
      </c>
      <c r="E67" t="s">
        <v>1196</v>
      </c>
      <c r="F67">
        <v>232</v>
      </c>
      <c r="G67" t="s">
        <v>1197</v>
      </c>
      <c r="I67" s="2" t="s">
        <v>1221</v>
      </c>
      <c r="J67" s="2">
        <v>191</v>
      </c>
      <c r="K67" s="3" t="s">
        <v>1222</v>
      </c>
      <c r="N67" s="5" t="s">
        <v>1335</v>
      </c>
      <c r="O67" s="5" t="s">
        <v>1336</v>
      </c>
      <c r="P67" t="s">
        <v>1337</v>
      </c>
    </row>
    <row r="68" spans="1:16">
      <c r="A68" t="s">
        <v>1338</v>
      </c>
      <c r="B68" t="s">
        <v>1339</v>
      </c>
      <c r="C68" t="s">
        <v>1340</v>
      </c>
      <c r="D68" t="s">
        <v>1341</v>
      </c>
      <c r="E68" t="s">
        <v>706</v>
      </c>
      <c r="F68">
        <v>978</v>
      </c>
      <c r="G68" t="s">
        <v>707</v>
      </c>
      <c r="I68" s="2" t="s">
        <v>1342</v>
      </c>
      <c r="J68" s="2">
        <v>332</v>
      </c>
      <c r="K68" s="3" t="s">
        <v>1343</v>
      </c>
      <c r="N68" s="5" t="s">
        <v>1344</v>
      </c>
      <c r="O68" s="5" t="s">
        <v>1345</v>
      </c>
      <c r="P68" t="s">
        <v>1346</v>
      </c>
    </row>
    <row r="69" spans="1:16">
      <c r="A69" t="s">
        <v>1347</v>
      </c>
      <c r="B69" t="s">
        <v>1348</v>
      </c>
      <c r="C69" t="s">
        <v>1349</v>
      </c>
      <c r="D69" t="s">
        <v>1350</v>
      </c>
      <c r="E69" t="s">
        <v>1351</v>
      </c>
      <c r="F69">
        <v>748</v>
      </c>
      <c r="G69" t="s">
        <v>1352</v>
      </c>
      <c r="I69" s="2" t="s">
        <v>1353</v>
      </c>
      <c r="J69" s="2">
        <v>348</v>
      </c>
      <c r="K69" s="3" t="s">
        <v>1354</v>
      </c>
      <c r="N69" s="5" t="s">
        <v>1355</v>
      </c>
      <c r="O69" s="5" t="s">
        <v>1356</v>
      </c>
      <c r="P69" t="s">
        <v>1357</v>
      </c>
    </row>
    <row r="70" spans="1:16">
      <c r="A70" t="s">
        <v>1358</v>
      </c>
      <c r="B70" t="s">
        <v>1359</v>
      </c>
      <c r="C70" t="s">
        <v>1360</v>
      </c>
      <c r="D70" t="s">
        <v>1361</v>
      </c>
      <c r="E70" t="s">
        <v>1205</v>
      </c>
      <c r="F70">
        <v>230</v>
      </c>
      <c r="G70" t="s">
        <v>1206</v>
      </c>
      <c r="I70" s="2" t="s">
        <v>1362</v>
      </c>
      <c r="J70" s="2">
        <v>360</v>
      </c>
      <c r="K70" s="3" t="s">
        <v>1363</v>
      </c>
      <c r="N70" s="5" t="s">
        <v>1364</v>
      </c>
      <c r="O70" s="5" t="s">
        <v>1365</v>
      </c>
      <c r="P70" t="s">
        <v>1366</v>
      </c>
    </row>
    <row r="71" spans="1:16">
      <c r="A71" t="s">
        <v>1367</v>
      </c>
      <c r="B71" t="s">
        <v>1368</v>
      </c>
      <c r="C71" t="s">
        <v>1369</v>
      </c>
      <c r="D71" t="s">
        <v>1370</v>
      </c>
      <c r="E71" t="s">
        <v>1232</v>
      </c>
      <c r="F71">
        <v>238</v>
      </c>
      <c r="G71" t="s">
        <v>1233</v>
      </c>
      <c r="I71" s="2" t="s">
        <v>1371</v>
      </c>
      <c r="J71" s="2">
        <v>376</v>
      </c>
      <c r="K71" s="3" t="s">
        <v>1372</v>
      </c>
      <c r="N71" s="5" t="s">
        <v>1373</v>
      </c>
      <c r="O71" s="5" t="s">
        <v>1374</v>
      </c>
      <c r="P71" t="s">
        <v>1375</v>
      </c>
    </row>
    <row r="72" spans="1:16">
      <c r="A72" t="s">
        <v>1376</v>
      </c>
      <c r="B72" t="s">
        <v>1377</v>
      </c>
      <c r="C72" t="s">
        <v>1378</v>
      </c>
      <c r="D72" t="s">
        <v>1379</v>
      </c>
      <c r="E72" t="s">
        <v>1161</v>
      </c>
      <c r="F72">
        <v>208</v>
      </c>
      <c r="G72" t="s">
        <v>1162</v>
      </c>
      <c r="I72" s="2" t="s">
        <v>1380</v>
      </c>
      <c r="J72" s="2">
        <v>0</v>
      </c>
      <c r="K72" s="3" t="s">
        <v>1381</v>
      </c>
      <c r="N72" s="5" t="s">
        <v>1382</v>
      </c>
      <c r="O72" s="5" t="s">
        <v>1383</v>
      </c>
      <c r="P72" t="s">
        <v>1384</v>
      </c>
    </row>
    <row r="73" spans="1:16">
      <c r="A73" t="s">
        <v>1385</v>
      </c>
      <c r="B73" t="s">
        <v>1386</v>
      </c>
      <c r="C73" t="s">
        <v>1387</v>
      </c>
      <c r="D73" t="s">
        <v>1388</v>
      </c>
      <c r="E73" t="s">
        <v>1223</v>
      </c>
      <c r="F73">
        <v>242</v>
      </c>
      <c r="G73" t="s">
        <v>1224</v>
      </c>
      <c r="I73" s="2" t="s">
        <v>1389</v>
      </c>
      <c r="J73" s="2">
        <v>356</v>
      </c>
      <c r="K73" s="3" t="s">
        <v>1390</v>
      </c>
      <c r="N73" s="5">
        <v>7103</v>
      </c>
      <c r="O73" s="5" t="s">
        <v>1391</v>
      </c>
      <c r="P73" s="5" t="s">
        <v>1392</v>
      </c>
    </row>
    <row r="74" spans="1:16">
      <c r="A74" t="s">
        <v>1393</v>
      </c>
      <c r="B74" t="s">
        <v>1394</v>
      </c>
      <c r="C74" t="s">
        <v>1395</v>
      </c>
      <c r="D74" t="s">
        <v>1396</v>
      </c>
      <c r="E74" t="s">
        <v>706</v>
      </c>
      <c r="F74">
        <v>978</v>
      </c>
      <c r="G74" t="s">
        <v>707</v>
      </c>
      <c r="I74" s="2" t="s">
        <v>58</v>
      </c>
      <c r="J74" s="2">
        <v>368</v>
      </c>
      <c r="K74" s="3" t="s">
        <v>56</v>
      </c>
    </row>
    <row r="75" spans="1:16">
      <c r="A75" t="s">
        <v>1397</v>
      </c>
      <c r="B75" t="s">
        <v>1398</v>
      </c>
      <c r="C75" t="s">
        <v>1399</v>
      </c>
      <c r="D75" t="s">
        <v>1400</v>
      </c>
      <c r="E75" t="s">
        <v>706</v>
      </c>
      <c r="F75">
        <v>978</v>
      </c>
      <c r="G75" t="s">
        <v>707</v>
      </c>
      <c r="I75" s="2" t="s">
        <v>1401</v>
      </c>
      <c r="J75" s="2">
        <v>364</v>
      </c>
      <c r="K75" s="3" t="s">
        <v>1402</v>
      </c>
    </row>
    <row r="76" spans="1:16">
      <c r="A76" t="s">
        <v>1403</v>
      </c>
      <c r="B76" t="s">
        <v>1404</v>
      </c>
      <c r="C76" t="s">
        <v>1405</v>
      </c>
      <c r="D76" t="s">
        <v>1406</v>
      </c>
      <c r="E76" t="s">
        <v>706</v>
      </c>
      <c r="F76">
        <v>978</v>
      </c>
      <c r="G76" t="s">
        <v>707</v>
      </c>
      <c r="I76" s="2" t="s">
        <v>1407</v>
      </c>
      <c r="J76" s="2">
        <v>352</v>
      </c>
      <c r="K76" s="3" t="s">
        <v>1408</v>
      </c>
    </row>
    <row r="77" spans="1:16">
      <c r="A77" t="s">
        <v>1409</v>
      </c>
      <c r="B77" t="s">
        <v>1410</v>
      </c>
      <c r="C77" t="s">
        <v>1411</v>
      </c>
      <c r="D77" t="s">
        <v>1412</v>
      </c>
      <c r="E77" t="s">
        <v>706</v>
      </c>
      <c r="F77">
        <v>978</v>
      </c>
      <c r="G77" t="s">
        <v>707</v>
      </c>
      <c r="I77" s="2" t="s">
        <v>1413</v>
      </c>
      <c r="J77" s="2">
        <v>0</v>
      </c>
      <c r="K77" s="3" t="s">
        <v>1414</v>
      </c>
    </row>
    <row r="78" spans="1:16">
      <c r="A78" t="s">
        <v>1415</v>
      </c>
      <c r="B78" t="s">
        <v>1416</v>
      </c>
      <c r="C78" t="s">
        <v>1417</v>
      </c>
      <c r="D78" t="s">
        <v>1418</v>
      </c>
      <c r="E78" t="s">
        <v>706</v>
      </c>
      <c r="F78">
        <v>978</v>
      </c>
      <c r="G78" t="s">
        <v>707</v>
      </c>
      <c r="I78" s="2" t="s">
        <v>1419</v>
      </c>
      <c r="J78" s="2">
        <v>388</v>
      </c>
      <c r="K78" s="3" t="s">
        <v>1420</v>
      </c>
    </row>
    <row r="79" spans="1:16">
      <c r="A79" t="s">
        <v>1421</v>
      </c>
      <c r="B79" t="s">
        <v>1422</v>
      </c>
      <c r="C79" t="s">
        <v>1423</v>
      </c>
      <c r="D79" t="s">
        <v>1424</v>
      </c>
      <c r="E79" t="s">
        <v>1094</v>
      </c>
      <c r="F79">
        <v>950</v>
      </c>
      <c r="G79" t="s">
        <v>1095</v>
      </c>
      <c r="I79" s="2" t="s">
        <v>1425</v>
      </c>
      <c r="J79" s="2">
        <v>400</v>
      </c>
      <c r="K79" s="3" t="s">
        <v>1426</v>
      </c>
    </row>
    <row r="80" spans="1:16">
      <c r="A80" t="s">
        <v>1427</v>
      </c>
      <c r="B80" t="s">
        <v>1428</v>
      </c>
      <c r="C80" t="s">
        <v>1429</v>
      </c>
      <c r="D80" t="s">
        <v>1430</v>
      </c>
      <c r="E80" t="s">
        <v>1286</v>
      </c>
      <c r="F80">
        <v>270</v>
      </c>
      <c r="G80" t="s">
        <v>1287</v>
      </c>
      <c r="I80" s="2" t="s">
        <v>1431</v>
      </c>
      <c r="J80" s="2">
        <v>392</v>
      </c>
      <c r="K80" s="3" t="s">
        <v>1432</v>
      </c>
    </row>
    <row r="81" spans="1:11">
      <c r="A81" t="s">
        <v>1433</v>
      </c>
      <c r="B81" t="s">
        <v>1434</v>
      </c>
      <c r="C81" t="s">
        <v>1435</v>
      </c>
      <c r="D81" t="s">
        <v>1436</v>
      </c>
      <c r="E81" t="s">
        <v>1250</v>
      </c>
      <c r="F81">
        <v>981</v>
      </c>
      <c r="G81" t="s">
        <v>1251</v>
      </c>
      <c r="I81" s="2" t="s">
        <v>1437</v>
      </c>
      <c r="J81" s="2">
        <v>404</v>
      </c>
      <c r="K81" s="3" t="s">
        <v>1438</v>
      </c>
    </row>
    <row r="82" spans="1:11">
      <c r="A82" t="s">
        <v>1439</v>
      </c>
      <c r="B82" t="s">
        <v>1440</v>
      </c>
      <c r="C82" t="s">
        <v>1441</v>
      </c>
      <c r="D82" t="s">
        <v>1442</v>
      </c>
      <c r="E82" t="s">
        <v>706</v>
      </c>
      <c r="F82">
        <v>978</v>
      </c>
      <c r="G82" t="s">
        <v>707</v>
      </c>
      <c r="I82" s="2" t="s">
        <v>1443</v>
      </c>
      <c r="J82" s="2">
        <v>417</v>
      </c>
      <c r="K82" s="3" t="s">
        <v>1444</v>
      </c>
    </row>
    <row r="83" spans="1:11">
      <c r="A83" t="s">
        <v>1445</v>
      </c>
      <c r="B83" t="s">
        <v>1446</v>
      </c>
      <c r="C83" t="s">
        <v>1447</v>
      </c>
      <c r="D83" t="s">
        <v>1448</v>
      </c>
      <c r="E83" t="s">
        <v>1268</v>
      </c>
      <c r="F83">
        <v>936</v>
      </c>
      <c r="G83" t="s">
        <v>1269</v>
      </c>
      <c r="I83" s="2" t="s">
        <v>1083</v>
      </c>
      <c r="J83" s="2">
        <v>116</v>
      </c>
      <c r="K83" s="3" t="s">
        <v>1084</v>
      </c>
    </row>
    <row r="84" spans="1:11">
      <c r="A84" t="s">
        <v>1449</v>
      </c>
      <c r="B84" t="s">
        <v>1450</v>
      </c>
      <c r="C84" t="s">
        <v>1451</v>
      </c>
      <c r="D84" t="s">
        <v>1452</v>
      </c>
      <c r="E84" t="s">
        <v>1277</v>
      </c>
      <c r="F84">
        <v>292</v>
      </c>
      <c r="G84" t="s">
        <v>1278</v>
      </c>
      <c r="I84" s="2" t="s">
        <v>1194</v>
      </c>
      <c r="J84" s="2">
        <v>174</v>
      </c>
      <c r="K84" s="3" t="s">
        <v>1195</v>
      </c>
    </row>
    <row r="85" spans="1:11">
      <c r="A85" t="s">
        <v>1453</v>
      </c>
      <c r="B85" t="s">
        <v>1454</v>
      </c>
      <c r="C85" t="s">
        <v>1455</v>
      </c>
      <c r="D85" t="s">
        <v>1456</v>
      </c>
      <c r="E85" t="s">
        <v>706</v>
      </c>
      <c r="F85">
        <v>978</v>
      </c>
      <c r="G85" t="s">
        <v>707</v>
      </c>
      <c r="I85" s="2" t="s">
        <v>1457</v>
      </c>
      <c r="J85" s="2">
        <v>408</v>
      </c>
      <c r="K85" s="3" t="s">
        <v>1458</v>
      </c>
    </row>
    <row r="86" spans="1:11">
      <c r="A86" t="s">
        <v>1459</v>
      </c>
      <c r="B86" t="s">
        <v>1460</v>
      </c>
      <c r="C86" t="s">
        <v>1461</v>
      </c>
      <c r="D86" t="s">
        <v>1462</v>
      </c>
      <c r="E86" t="s">
        <v>1161</v>
      </c>
      <c r="F86">
        <v>208</v>
      </c>
      <c r="G86" t="s">
        <v>1162</v>
      </c>
      <c r="I86" s="2" t="s">
        <v>1463</v>
      </c>
      <c r="J86" s="2">
        <v>410</v>
      </c>
      <c r="K86" s="3" t="s">
        <v>1464</v>
      </c>
    </row>
    <row r="87" spans="1:11">
      <c r="A87" t="s">
        <v>1465</v>
      </c>
      <c r="B87" t="s">
        <v>1466</v>
      </c>
      <c r="C87" t="s">
        <v>1467</v>
      </c>
      <c r="D87" t="s">
        <v>1468</v>
      </c>
      <c r="E87" t="s">
        <v>779</v>
      </c>
      <c r="F87">
        <v>951</v>
      </c>
      <c r="G87" t="s">
        <v>780</v>
      </c>
      <c r="I87" s="2" t="s">
        <v>1469</v>
      </c>
      <c r="J87" s="2">
        <v>414</v>
      </c>
      <c r="K87" s="3" t="s">
        <v>1470</v>
      </c>
    </row>
    <row r="88" spans="1:11">
      <c r="A88" t="s">
        <v>1471</v>
      </c>
      <c r="B88" t="s">
        <v>1472</v>
      </c>
      <c r="C88" t="s">
        <v>1473</v>
      </c>
      <c r="D88" t="s">
        <v>1474</v>
      </c>
      <c r="E88" t="s">
        <v>706</v>
      </c>
      <c r="F88">
        <v>978</v>
      </c>
      <c r="G88" t="s">
        <v>707</v>
      </c>
      <c r="I88" s="2" t="s">
        <v>1125</v>
      </c>
      <c r="J88" s="2">
        <v>136</v>
      </c>
      <c r="K88" s="3" t="s">
        <v>1126</v>
      </c>
    </row>
    <row r="89" spans="1:11">
      <c r="A89" t="s">
        <v>1475</v>
      </c>
      <c r="B89" t="s">
        <v>1476</v>
      </c>
      <c r="C89" t="s">
        <v>1477</v>
      </c>
      <c r="D89" t="s">
        <v>1478</v>
      </c>
      <c r="E89" t="s">
        <v>186</v>
      </c>
      <c r="F89">
        <v>840</v>
      </c>
      <c r="G89" t="s">
        <v>679</v>
      </c>
      <c r="I89" s="2" t="s">
        <v>1479</v>
      </c>
      <c r="J89" s="2">
        <v>398</v>
      </c>
      <c r="K89" s="3" t="s">
        <v>1480</v>
      </c>
    </row>
    <row r="90" spans="1:11">
      <c r="A90" t="s">
        <v>1481</v>
      </c>
      <c r="B90" t="s">
        <v>1482</v>
      </c>
      <c r="C90" t="s">
        <v>1483</v>
      </c>
      <c r="D90" t="s">
        <v>1484</v>
      </c>
      <c r="E90" t="s">
        <v>1302</v>
      </c>
      <c r="F90">
        <v>320</v>
      </c>
      <c r="G90" t="s">
        <v>1303</v>
      </c>
      <c r="I90" s="2" t="s">
        <v>1485</v>
      </c>
      <c r="J90" s="2">
        <v>418</v>
      </c>
      <c r="K90" s="3" t="s">
        <v>1486</v>
      </c>
    </row>
    <row r="91" spans="1:11">
      <c r="A91" t="s">
        <v>1487</v>
      </c>
      <c r="B91" t="s">
        <v>1488</v>
      </c>
      <c r="C91" t="s">
        <v>1489</v>
      </c>
      <c r="D91" t="s">
        <v>1490</v>
      </c>
      <c r="E91" t="s">
        <v>1259</v>
      </c>
      <c r="F91">
        <v>0</v>
      </c>
      <c r="G91" t="s">
        <v>1260</v>
      </c>
      <c r="I91" s="2" t="s">
        <v>1491</v>
      </c>
      <c r="J91" s="2">
        <v>422</v>
      </c>
      <c r="K91" s="3" t="s">
        <v>1492</v>
      </c>
    </row>
    <row r="92" spans="1:11">
      <c r="A92" t="s">
        <v>1493</v>
      </c>
      <c r="B92" t="s">
        <v>1494</v>
      </c>
      <c r="C92" t="s">
        <v>1495</v>
      </c>
      <c r="D92" t="s">
        <v>1496</v>
      </c>
      <c r="E92" t="s">
        <v>1295</v>
      </c>
      <c r="F92">
        <v>324</v>
      </c>
      <c r="G92" t="s">
        <v>1296</v>
      </c>
      <c r="I92" s="2" t="s">
        <v>1497</v>
      </c>
      <c r="J92" s="2">
        <v>144</v>
      </c>
      <c r="K92" s="3" t="s">
        <v>1498</v>
      </c>
    </row>
    <row r="93" spans="1:11">
      <c r="A93" t="s">
        <v>1499</v>
      </c>
      <c r="B93" t="s">
        <v>1500</v>
      </c>
      <c r="C93" t="s">
        <v>1501</v>
      </c>
      <c r="D93" t="s">
        <v>1502</v>
      </c>
      <c r="E93" t="s">
        <v>959</v>
      </c>
      <c r="F93">
        <v>952</v>
      </c>
      <c r="G93" t="s">
        <v>960</v>
      </c>
      <c r="I93" s="2" t="s">
        <v>1503</v>
      </c>
      <c r="J93" s="2">
        <v>430</v>
      </c>
      <c r="K93" s="3" t="s">
        <v>1504</v>
      </c>
    </row>
    <row r="94" spans="1:11">
      <c r="A94" t="s">
        <v>1505</v>
      </c>
      <c r="B94" t="s">
        <v>1506</v>
      </c>
      <c r="C94" t="s">
        <v>1507</v>
      </c>
      <c r="D94" t="s">
        <v>1508</v>
      </c>
      <c r="E94" t="s">
        <v>1310</v>
      </c>
      <c r="F94">
        <v>328</v>
      </c>
      <c r="G94" t="s">
        <v>1311</v>
      </c>
      <c r="I94" s="2" t="s">
        <v>1509</v>
      </c>
      <c r="J94" s="2">
        <v>426</v>
      </c>
      <c r="K94" s="3" t="s">
        <v>1510</v>
      </c>
    </row>
    <row r="95" spans="1:11">
      <c r="A95" t="s">
        <v>1511</v>
      </c>
      <c r="B95" t="s">
        <v>1512</v>
      </c>
      <c r="C95" t="s">
        <v>1513</v>
      </c>
      <c r="D95" t="s">
        <v>1514</v>
      </c>
      <c r="E95" t="s">
        <v>1342</v>
      </c>
      <c r="F95">
        <v>332</v>
      </c>
      <c r="G95" t="s">
        <v>1343</v>
      </c>
      <c r="I95" s="2" t="s">
        <v>1515</v>
      </c>
      <c r="J95" s="2">
        <v>434</v>
      </c>
      <c r="K95" s="3" t="s">
        <v>1516</v>
      </c>
    </row>
    <row r="96" spans="1:11">
      <c r="A96" t="s">
        <v>1517</v>
      </c>
      <c r="B96" t="s">
        <v>1518</v>
      </c>
      <c r="C96" t="s">
        <v>1519</v>
      </c>
      <c r="D96" t="s">
        <v>1520</v>
      </c>
      <c r="I96" s="2" t="s">
        <v>1521</v>
      </c>
      <c r="J96" s="2">
        <v>504</v>
      </c>
      <c r="K96" s="3" t="s">
        <v>1522</v>
      </c>
    </row>
    <row r="97" spans="1:11">
      <c r="A97" t="s">
        <v>1523</v>
      </c>
      <c r="B97" t="s">
        <v>1524</v>
      </c>
      <c r="C97" t="s">
        <v>1525</v>
      </c>
      <c r="D97" t="s">
        <v>1526</v>
      </c>
      <c r="E97" t="s">
        <v>1326</v>
      </c>
      <c r="F97">
        <v>340</v>
      </c>
      <c r="G97" t="s">
        <v>1327</v>
      </c>
      <c r="I97" s="2" t="s">
        <v>1527</v>
      </c>
      <c r="J97" s="2">
        <v>498</v>
      </c>
      <c r="K97" s="3" t="s">
        <v>1528</v>
      </c>
    </row>
    <row r="98" spans="1:11">
      <c r="A98" t="s">
        <v>1529</v>
      </c>
      <c r="B98" t="s">
        <v>1530</v>
      </c>
      <c r="C98" t="s">
        <v>1531</v>
      </c>
      <c r="D98" t="s">
        <v>1532</v>
      </c>
      <c r="E98" t="s">
        <v>1317</v>
      </c>
      <c r="F98">
        <v>344</v>
      </c>
      <c r="G98" t="s">
        <v>1318</v>
      </c>
      <c r="I98" s="2" t="s">
        <v>1533</v>
      </c>
      <c r="J98" s="2">
        <v>969</v>
      </c>
      <c r="K98" s="3" t="s">
        <v>1534</v>
      </c>
    </row>
    <row r="99" spans="1:11">
      <c r="A99" t="s">
        <v>1535</v>
      </c>
      <c r="B99" t="s">
        <v>1536</v>
      </c>
      <c r="C99" t="s">
        <v>1537</v>
      </c>
      <c r="D99" t="s">
        <v>1538</v>
      </c>
      <c r="E99" t="s">
        <v>1353</v>
      </c>
      <c r="F99">
        <v>348</v>
      </c>
      <c r="G99" t="s">
        <v>1354</v>
      </c>
      <c r="I99" s="2" t="s">
        <v>1539</v>
      </c>
      <c r="J99" s="2">
        <v>807</v>
      </c>
      <c r="K99" s="3" t="s">
        <v>1540</v>
      </c>
    </row>
    <row r="100" spans="1:11">
      <c r="A100" t="s">
        <v>1541</v>
      </c>
      <c r="B100" t="s">
        <v>1542</v>
      </c>
      <c r="C100" t="s">
        <v>1543</v>
      </c>
      <c r="D100" t="s">
        <v>1544</v>
      </c>
      <c r="E100" t="s">
        <v>1407</v>
      </c>
      <c r="F100">
        <v>352</v>
      </c>
      <c r="G100" t="s">
        <v>1408</v>
      </c>
      <c r="I100" s="2" t="s">
        <v>1545</v>
      </c>
      <c r="J100" s="2">
        <v>104</v>
      </c>
      <c r="K100" s="3" t="s">
        <v>1546</v>
      </c>
    </row>
    <row r="101" spans="1:11">
      <c r="A101" t="s">
        <v>1547</v>
      </c>
      <c r="B101" t="s">
        <v>1548</v>
      </c>
      <c r="C101" t="s">
        <v>1549</v>
      </c>
      <c r="D101" t="s">
        <v>1550</v>
      </c>
      <c r="E101" t="s">
        <v>1389</v>
      </c>
      <c r="F101">
        <v>356</v>
      </c>
      <c r="G101" t="s">
        <v>1390</v>
      </c>
      <c r="I101" s="2" t="s">
        <v>1551</v>
      </c>
      <c r="J101" s="2">
        <v>496</v>
      </c>
      <c r="K101" s="3" t="s">
        <v>1552</v>
      </c>
    </row>
    <row r="102" spans="1:11">
      <c r="A102" t="s">
        <v>1553</v>
      </c>
      <c r="B102" t="s">
        <v>1554</v>
      </c>
      <c r="C102" t="s">
        <v>1555</v>
      </c>
      <c r="D102" t="s">
        <v>1556</v>
      </c>
      <c r="E102" t="s">
        <v>1362</v>
      </c>
      <c r="F102">
        <v>360</v>
      </c>
      <c r="G102" t="s">
        <v>1363</v>
      </c>
      <c r="I102" s="2" t="s">
        <v>1557</v>
      </c>
      <c r="J102" s="2">
        <v>446</v>
      </c>
      <c r="K102" s="3" t="s">
        <v>1558</v>
      </c>
    </row>
    <row r="103" spans="1:11">
      <c r="A103" t="s">
        <v>1559</v>
      </c>
      <c r="B103" t="s">
        <v>1560</v>
      </c>
      <c r="C103" t="s">
        <v>1561</v>
      </c>
      <c r="D103" t="s">
        <v>1562</v>
      </c>
      <c r="E103" t="s">
        <v>1401</v>
      </c>
      <c r="F103">
        <v>364</v>
      </c>
      <c r="G103" t="s">
        <v>1402</v>
      </c>
      <c r="I103" s="2" t="s">
        <v>1563</v>
      </c>
      <c r="J103" s="2">
        <v>478</v>
      </c>
      <c r="K103" s="3" t="s">
        <v>1564</v>
      </c>
    </row>
    <row r="104" spans="1:11">
      <c r="A104" t="s">
        <v>52</v>
      </c>
      <c r="B104" t="s">
        <v>1565</v>
      </c>
      <c r="C104" t="s">
        <v>54</v>
      </c>
      <c r="D104" t="s">
        <v>1566</v>
      </c>
      <c r="E104" t="s">
        <v>58</v>
      </c>
      <c r="F104">
        <v>368</v>
      </c>
      <c r="G104" t="s">
        <v>56</v>
      </c>
      <c r="I104" s="2" t="s">
        <v>1567</v>
      </c>
      <c r="J104" s="2">
        <v>480</v>
      </c>
      <c r="K104" s="3" t="s">
        <v>1568</v>
      </c>
    </row>
    <row r="105" spans="1:11">
      <c r="A105" t="s">
        <v>1569</v>
      </c>
      <c r="B105" t="s">
        <v>1570</v>
      </c>
      <c r="C105" t="s">
        <v>1571</v>
      </c>
      <c r="D105" t="s">
        <v>1572</v>
      </c>
      <c r="E105" t="s">
        <v>706</v>
      </c>
      <c r="F105">
        <v>978</v>
      </c>
      <c r="G105" t="s">
        <v>707</v>
      </c>
      <c r="I105" s="2" t="s">
        <v>1573</v>
      </c>
      <c r="J105" s="2">
        <v>462</v>
      </c>
      <c r="K105" s="3" t="s">
        <v>1574</v>
      </c>
    </row>
    <row r="106" spans="1:11">
      <c r="A106" t="s">
        <v>1575</v>
      </c>
      <c r="B106" t="s">
        <v>1576</v>
      </c>
      <c r="C106" t="s">
        <v>1577</v>
      </c>
      <c r="D106" t="s">
        <v>1578</v>
      </c>
      <c r="E106" t="s">
        <v>1380</v>
      </c>
      <c r="F106">
        <v>0</v>
      </c>
      <c r="G106" t="s">
        <v>1381</v>
      </c>
      <c r="I106" s="2" t="s">
        <v>1579</v>
      </c>
      <c r="J106" s="2">
        <v>454</v>
      </c>
      <c r="K106" s="3" t="s">
        <v>1580</v>
      </c>
    </row>
    <row r="107" spans="1:11">
      <c r="A107" t="s">
        <v>1581</v>
      </c>
      <c r="B107" t="s">
        <v>1582</v>
      </c>
      <c r="C107" t="s">
        <v>1583</v>
      </c>
      <c r="D107" t="s">
        <v>1584</v>
      </c>
      <c r="E107" t="s">
        <v>1371</v>
      </c>
      <c r="F107">
        <v>376</v>
      </c>
      <c r="G107" t="s">
        <v>1372</v>
      </c>
      <c r="I107" s="2" t="s">
        <v>1585</v>
      </c>
      <c r="J107" s="2">
        <v>484</v>
      </c>
      <c r="K107" s="3" t="s">
        <v>1586</v>
      </c>
    </row>
    <row r="108" spans="1:11">
      <c r="A108" t="s">
        <v>1587</v>
      </c>
      <c r="B108" t="s">
        <v>1588</v>
      </c>
      <c r="C108" t="s">
        <v>1589</v>
      </c>
      <c r="D108" t="s">
        <v>1590</v>
      </c>
      <c r="E108" t="s">
        <v>706</v>
      </c>
      <c r="F108">
        <v>978</v>
      </c>
      <c r="G108" t="s">
        <v>707</v>
      </c>
      <c r="I108" s="2" t="s">
        <v>1591</v>
      </c>
      <c r="J108" s="2">
        <v>458</v>
      </c>
      <c r="K108" s="3" t="s">
        <v>1592</v>
      </c>
    </row>
    <row r="109" spans="1:11">
      <c r="A109" t="s">
        <v>1593</v>
      </c>
      <c r="B109" t="s">
        <v>1594</v>
      </c>
      <c r="C109" t="s">
        <v>1595</v>
      </c>
      <c r="D109" t="s">
        <v>1596</v>
      </c>
      <c r="E109" t="s">
        <v>1419</v>
      </c>
      <c r="F109">
        <v>388</v>
      </c>
      <c r="G109" t="s">
        <v>1420</v>
      </c>
      <c r="I109" s="2" t="s">
        <v>1597</v>
      </c>
      <c r="J109" s="2">
        <v>943</v>
      </c>
      <c r="K109" s="3" t="s">
        <v>1598</v>
      </c>
    </row>
    <row r="110" spans="1:11">
      <c r="A110" t="s">
        <v>1599</v>
      </c>
      <c r="B110" t="s">
        <v>1600</v>
      </c>
      <c r="C110" t="s">
        <v>1601</v>
      </c>
      <c r="D110" t="s">
        <v>1602</v>
      </c>
      <c r="E110" t="s">
        <v>1431</v>
      </c>
      <c r="F110">
        <v>392</v>
      </c>
      <c r="G110" t="s">
        <v>1432</v>
      </c>
      <c r="I110" s="2" t="s">
        <v>1603</v>
      </c>
      <c r="J110" s="2">
        <v>516</v>
      </c>
      <c r="K110" s="3" t="s">
        <v>1604</v>
      </c>
    </row>
    <row r="111" spans="1:11">
      <c r="A111" t="s">
        <v>1605</v>
      </c>
      <c r="B111" t="s">
        <v>1606</v>
      </c>
      <c r="C111" t="s">
        <v>1607</v>
      </c>
      <c r="D111" t="s">
        <v>1608</v>
      </c>
      <c r="E111" t="s">
        <v>1413</v>
      </c>
      <c r="F111">
        <v>0</v>
      </c>
      <c r="G111" t="s">
        <v>1414</v>
      </c>
      <c r="I111" s="2" t="s">
        <v>1609</v>
      </c>
      <c r="J111" s="2">
        <v>566</v>
      </c>
      <c r="K111" s="3" t="s">
        <v>1610</v>
      </c>
    </row>
    <row r="112" spans="1:11">
      <c r="A112" t="s">
        <v>1611</v>
      </c>
      <c r="B112" t="s">
        <v>1612</v>
      </c>
      <c r="C112" t="s">
        <v>1613</v>
      </c>
      <c r="D112" t="s">
        <v>1614</v>
      </c>
      <c r="E112" t="s">
        <v>1425</v>
      </c>
      <c r="F112">
        <v>400</v>
      </c>
      <c r="G112" t="s">
        <v>1426</v>
      </c>
      <c r="I112" s="2" t="s">
        <v>1615</v>
      </c>
      <c r="J112" s="2">
        <v>558</v>
      </c>
      <c r="K112" s="3" t="s">
        <v>1616</v>
      </c>
    </row>
    <row r="113" spans="1:11">
      <c r="A113" t="s">
        <v>1617</v>
      </c>
      <c r="B113" t="s">
        <v>1618</v>
      </c>
      <c r="C113" t="s">
        <v>1619</v>
      </c>
      <c r="D113" t="s">
        <v>1620</v>
      </c>
      <c r="E113" t="s">
        <v>1479</v>
      </c>
      <c r="F113">
        <v>398</v>
      </c>
      <c r="G113" t="s">
        <v>1480</v>
      </c>
      <c r="I113" s="2" t="s">
        <v>1621</v>
      </c>
      <c r="J113" s="2">
        <v>578</v>
      </c>
      <c r="K113" s="3" t="s">
        <v>1622</v>
      </c>
    </row>
    <row r="114" spans="1:11">
      <c r="A114" t="s">
        <v>1623</v>
      </c>
      <c r="B114" t="s">
        <v>1624</v>
      </c>
      <c r="C114" t="s">
        <v>1625</v>
      </c>
      <c r="D114" t="s">
        <v>1626</v>
      </c>
      <c r="E114" t="s">
        <v>1437</v>
      </c>
      <c r="F114">
        <v>404</v>
      </c>
      <c r="G114" t="s">
        <v>1438</v>
      </c>
      <c r="I114" s="2" t="s">
        <v>1627</v>
      </c>
      <c r="J114" s="2">
        <v>524</v>
      </c>
      <c r="K114" s="3" t="s">
        <v>1628</v>
      </c>
    </row>
    <row r="115" spans="1:11">
      <c r="A115" t="s">
        <v>1629</v>
      </c>
      <c r="B115" t="s">
        <v>1630</v>
      </c>
      <c r="C115" t="s">
        <v>1631</v>
      </c>
      <c r="D115" t="s">
        <v>1632</v>
      </c>
      <c r="I115" s="2" t="s">
        <v>1633</v>
      </c>
      <c r="J115" s="2">
        <v>554</v>
      </c>
      <c r="K115" s="3" t="s">
        <v>1634</v>
      </c>
    </row>
    <row r="116" spans="1:11">
      <c r="A116" t="s">
        <v>1635</v>
      </c>
      <c r="B116" t="s">
        <v>1636</v>
      </c>
      <c r="C116" t="s">
        <v>1637</v>
      </c>
      <c r="D116" t="s">
        <v>1638</v>
      </c>
      <c r="E116" t="s">
        <v>1457</v>
      </c>
      <c r="F116">
        <v>408</v>
      </c>
      <c r="G116" t="s">
        <v>1458</v>
      </c>
      <c r="I116" s="2" t="s">
        <v>1639</v>
      </c>
      <c r="J116" s="2">
        <v>512</v>
      </c>
      <c r="K116" s="3" t="s">
        <v>1640</v>
      </c>
    </row>
    <row r="117" spans="1:11">
      <c r="A117" t="s">
        <v>1641</v>
      </c>
      <c r="B117" t="s">
        <v>1642</v>
      </c>
      <c r="C117" t="s">
        <v>1643</v>
      </c>
      <c r="D117" t="s">
        <v>1644</v>
      </c>
      <c r="E117" t="s">
        <v>1463</v>
      </c>
      <c r="F117">
        <v>410</v>
      </c>
      <c r="G117" t="s">
        <v>1464</v>
      </c>
      <c r="I117" s="2" t="s">
        <v>1645</v>
      </c>
      <c r="J117" s="2">
        <v>590</v>
      </c>
      <c r="K117" s="3" t="s">
        <v>1646</v>
      </c>
    </row>
    <row r="118" spans="1:11">
      <c r="A118" t="s">
        <v>1647</v>
      </c>
      <c r="B118" t="s">
        <v>1648</v>
      </c>
      <c r="C118" t="s">
        <v>1649</v>
      </c>
      <c r="D118" t="s">
        <v>1650</v>
      </c>
      <c r="E118" t="s">
        <v>706</v>
      </c>
      <c r="F118">
        <v>978</v>
      </c>
      <c r="G118" t="s">
        <v>707</v>
      </c>
      <c r="I118" s="2" t="s">
        <v>1651</v>
      </c>
      <c r="J118" s="2">
        <v>604</v>
      </c>
      <c r="K118" s="3" t="s">
        <v>1652</v>
      </c>
    </row>
    <row r="119" spans="1:11">
      <c r="A119" t="s">
        <v>1653</v>
      </c>
      <c r="B119" t="s">
        <v>1654</v>
      </c>
      <c r="C119" t="s">
        <v>1655</v>
      </c>
      <c r="D119" t="s">
        <v>1656</v>
      </c>
      <c r="E119" t="s">
        <v>1469</v>
      </c>
      <c r="F119">
        <v>414</v>
      </c>
      <c r="G119" t="s">
        <v>1470</v>
      </c>
      <c r="I119" s="2" t="s">
        <v>1657</v>
      </c>
      <c r="J119" s="2">
        <v>598</v>
      </c>
      <c r="K119" s="3" t="s">
        <v>1658</v>
      </c>
    </row>
    <row r="120" spans="1:11">
      <c r="A120" t="s">
        <v>1659</v>
      </c>
      <c r="B120" t="s">
        <v>1660</v>
      </c>
      <c r="C120" t="s">
        <v>1661</v>
      </c>
      <c r="D120" t="s">
        <v>1662</v>
      </c>
      <c r="E120" t="s">
        <v>1443</v>
      </c>
      <c r="F120">
        <v>417</v>
      </c>
      <c r="G120" t="s">
        <v>1444</v>
      </c>
      <c r="I120" s="2" t="s">
        <v>1663</v>
      </c>
      <c r="J120" s="2">
        <v>608</v>
      </c>
      <c r="K120" s="3" t="s">
        <v>1664</v>
      </c>
    </row>
    <row r="121" spans="1:11">
      <c r="A121" t="s">
        <v>1665</v>
      </c>
      <c r="B121" t="s">
        <v>1666</v>
      </c>
      <c r="C121" t="s">
        <v>1667</v>
      </c>
      <c r="D121" t="s">
        <v>1668</v>
      </c>
      <c r="E121" t="s">
        <v>1485</v>
      </c>
      <c r="F121">
        <v>418</v>
      </c>
      <c r="G121" t="s">
        <v>1486</v>
      </c>
      <c r="I121" s="2" t="s">
        <v>1669</v>
      </c>
      <c r="J121" s="2">
        <v>586</v>
      </c>
      <c r="K121" s="3" t="s">
        <v>1670</v>
      </c>
    </row>
    <row r="122" spans="1:11">
      <c r="A122" t="s">
        <v>1671</v>
      </c>
      <c r="B122" t="s">
        <v>1672</v>
      </c>
      <c r="C122" t="s">
        <v>1673</v>
      </c>
      <c r="D122" t="s">
        <v>1674</v>
      </c>
      <c r="E122" t="s">
        <v>706</v>
      </c>
      <c r="F122">
        <v>978</v>
      </c>
      <c r="G122" t="s">
        <v>707</v>
      </c>
      <c r="I122" s="2" t="s">
        <v>1675</v>
      </c>
      <c r="J122" s="2">
        <v>985</v>
      </c>
      <c r="K122" s="3" t="s">
        <v>1676</v>
      </c>
    </row>
    <row r="123" spans="1:11">
      <c r="A123" t="s">
        <v>1677</v>
      </c>
      <c r="B123" t="s">
        <v>1678</v>
      </c>
      <c r="C123" t="s">
        <v>1679</v>
      </c>
      <c r="D123" t="s">
        <v>1680</v>
      </c>
      <c r="E123" t="s">
        <v>1491</v>
      </c>
      <c r="F123">
        <v>422</v>
      </c>
      <c r="G123" t="s">
        <v>1492</v>
      </c>
      <c r="I123" s="2" t="s">
        <v>1681</v>
      </c>
      <c r="J123" s="2">
        <v>600</v>
      </c>
      <c r="K123" s="3" t="s">
        <v>1682</v>
      </c>
    </row>
    <row r="124" spans="1:11">
      <c r="A124" t="s">
        <v>1683</v>
      </c>
      <c r="B124" t="s">
        <v>1684</v>
      </c>
      <c r="C124" t="s">
        <v>1685</v>
      </c>
      <c r="D124" t="s">
        <v>1686</v>
      </c>
      <c r="E124" t="s">
        <v>1509</v>
      </c>
      <c r="F124">
        <v>426</v>
      </c>
      <c r="G124" t="s">
        <v>1510</v>
      </c>
      <c r="I124" s="2" t="s">
        <v>1687</v>
      </c>
      <c r="J124" s="2">
        <v>634</v>
      </c>
      <c r="K124" s="3" t="s">
        <v>1688</v>
      </c>
    </row>
    <row r="125" spans="1:11">
      <c r="A125" t="s">
        <v>1689</v>
      </c>
      <c r="B125" t="s">
        <v>1690</v>
      </c>
      <c r="C125" t="s">
        <v>1691</v>
      </c>
      <c r="D125" t="s">
        <v>1692</v>
      </c>
      <c r="E125" t="s">
        <v>1503</v>
      </c>
      <c r="F125">
        <v>430</v>
      </c>
      <c r="G125" t="s">
        <v>1504</v>
      </c>
      <c r="I125" s="2" t="s">
        <v>1693</v>
      </c>
      <c r="J125" s="2">
        <v>946</v>
      </c>
      <c r="K125" s="3" t="s">
        <v>1694</v>
      </c>
    </row>
    <row r="126" spans="1:11">
      <c r="A126" t="s">
        <v>1695</v>
      </c>
      <c r="B126" t="s">
        <v>1696</v>
      </c>
      <c r="C126" t="s">
        <v>1697</v>
      </c>
      <c r="D126" t="s">
        <v>1698</v>
      </c>
      <c r="E126" t="s">
        <v>1515</v>
      </c>
      <c r="F126">
        <v>434</v>
      </c>
      <c r="G126" t="s">
        <v>1516</v>
      </c>
      <c r="I126" s="2" t="s">
        <v>1699</v>
      </c>
      <c r="J126" s="2">
        <v>941</v>
      </c>
      <c r="K126" s="3" t="s">
        <v>1700</v>
      </c>
    </row>
    <row r="127" spans="1:11">
      <c r="A127" t="s">
        <v>1701</v>
      </c>
      <c r="B127" t="s">
        <v>1702</v>
      </c>
      <c r="C127" t="s">
        <v>1703</v>
      </c>
      <c r="D127" t="s">
        <v>1704</v>
      </c>
      <c r="E127" t="s">
        <v>1074</v>
      </c>
      <c r="F127">
        <v>756</v>
      </c>
      <c r="G127" t="s">
        <v>1075</v>
      </c>
      <c r="I127" s="2" t="s">
        <v>1705</v>
      </c>
      <c r="J127" s="2">
        <v>643</v>
      </c>
      <c r="K127" s="3" t="s">
        <v>1706</v>
      </c>
    </row>
    <row r="128" spans="1:11">
      <c r="A128" t="s">
        <v>1707</v>
      </c>
      <c r="B128" t="s">
        <v>1708</v>
      </c>
      <c r="C128" t="s">
        <v>1709</v>
      </c>
      <c r="D128" t="s">
        <v>1710</v>
      </c>
      <c r="E128" t="s">
        <v>706</v>
      </c>
      <c r="F128">
        <v>978</v>
      </c>
      <c r="G128" t="s">
        <v>707</v>
      </c>
      <c r="I128" s="2" t="s">
        <v>1711</v>
      </c>
      <c r="J128" s="2">
        <v>646</v>
      </c>
      <c r="K128" s="3" t="s">
        <v>1712</v>
      </c>
    </row>
    <row r="129" spans="1:11">
      <c r="A129" t="s">
        <v>1713</v>
      </c>
      <c r="B129" t="s">
        <v>1714</v>
      </c>
      <c r="C129" t="s">
        <v>1715</v>
      </c>
      <c r="D129" t="s">
        <v>1716</v>
      </c>
      <c r="E129" t="s">
        <v>706</v>
      </c>
      <c r="F129">
        <v>978</v>
      </c>
      <c r="G129" t="s">
        <v>707</v>
      </c>
      <c r="I129" s="2" t="s">
        <v>1717</v>
      </c>
      <c r="J129" s="2">
        <v>682</v>
      </c>
      <c r="K129" s="3" t="s">
        <v>1718</v>
      </c>
    </row>
    <row r="130" spans="1:11">
      <c r="A130" t="s">
        <v>1719</v>
      </c>
      <c r="B130" t="s">
        <v>1720</v>
      </c>
      <c r="C130" t="s">
        <v>1721</v>
      </c>
      <c r="D130" t="s">
        <v>1722</v>
      </c>
      <c r="E130" t="s">
        <v>1557</v>
      </c>
      <c r="F130">
        <v>446</v>
      </c>
      <c r="G130" t="s">
        <v>1558</v>
      </c>
      <c r="I130" s="2" t="s">
        <v>1723</v>
      </c>
      <c r="J130" s="2">
        <v>90</v>
      </c>
      <c r="K130" s="3" t="s">
        <v>1724</v>
      </c>
    </row>
    <row r="131" spans="1:11">
      <c r="A131" t="s">
        <v>1725</v>
      </c>
      <c r="B131" t="s">
        <v>1726</v>
      </c>
      <c r="C131" t="s">
        <v>1539</v>
      </c>
      <c r="D131" t="s">
        <v>1727</v>
      </c>
      <c r="E131" t="s">
        <v>1539</v>
      </c>
      <c r="F131">
        <v>807</v>
      </c>
      <c r="G131" t="s">
        <v>1540</v>
      </c>
      <c r="I131" s="2" t="s">
        <v>1728</v>
      </c>
      <c r="J131" s="2">
        <v>690</v>
      </c>
      <c r="K131" s="3" t="s">
        <v>1729</v>
      </c>
    </row>
    <row r="132" spans="1:11">
      <c r="A132" t="s">
        <v>1730</v>
      </c>
      <c r="B132" t="s">
        <v>1731</v>
      </c>
      <c r="C132" t="s">
        <v>1732</v>
      </c>
      <c r="D132" t="s">
        <v>1733</v>
      </c>
      <c r="E132" t="s">
        <v>1533</v>
      </c>
      <c r="F132">
        <v>969</v>
      </c>
      <c r="G132" t="s">
        <v>1534</v>
      </c>
      <c r="I132" s="2" t="s">
        <v>1734</v>
      </c>
      <c r="J132" s="2">
        <v>938</v>
      </c>
      <c r="K132" s="3" t="s">
        <v>1735</v>
      </c>
    </row>
    <row r="133" spans="1:11">
      <c r="A133" t="s">
        <v>1736</v>
      </c>
      <c r="B133" t="s">
        <v>1737</v>
      </c>
      <c r="C133" t="s">
        <v>1738</v>
      </c>
      <c r="D133" t="s">
        <v>1739</v>
      </c>
      <c r="E133" t="s">
        <v>1579</v>
      </c>
      <c r="F133">
        <v>454</v>
      </c>
      <c r="G133" t="s">
        <v>1580</v>
      </c>
      <c r="I133" s="2" t="s">
        <v>1740</v>
      </c>
      <c r="J133" s="2">
        <v>752</v>
      </c>
      <c r="K133" s="3" t="s">
        <v>1741</v>
      </c>
    </row>
    <row r="134" spans="1:11">
      <c r="A134" t="s">
        <v>1742</v>
      </c>
      <c r="B134" t="s">
        <v>1743</v>
      </c>
      <c r="C134" t="s">
        <v>1744</v>
      </c>
      <c r="D134" t="s">
        <v>1745</v>
      </c>
      <c r="E134" t="s">
        <v>1591</v>
      </c>
      <c r="F134">
        <v>458</v>
      </c>
      <c r="G134" t="s">
        <v>1592</v>
      </c>
      <c r="I134" s="2" t="s">
        <v>1746</v>
      </c>
      <c r="J134" s="2">
        <v>702</v>
      </c>
      <c r="K134" s="3" t="s">
        <v>1747</v>
      </c>
    </row>
    <row r="135" spans="1:11">
      <c r="A135" t="s">
        <v>1748</v>
      </c>
      <c r="B135" t="s">
        <v>1749</v>
      </c>
      <c r="C135" t="s">
        <v>1750</v>
      </c>
      <c r="D135" t="s">
        <v>1751</v>
      </c>
      <c r="E135" t="s">
        <v>1573</v>
      </c>
      <c r="F135">
        <v>462</v>
      </c>
      <c r="G135" t="s">
        <v>1574</v>
      </c>
      <c r="I135" s="2" t="s">
        <v>1752</v>
      </c>
      <c r="J135" s="2">
        <v>654</v>
      </c>
      <c r="K135" s="3" t="s">
        <v>1753</v>
      </c>
    </row>
    <row r="136" spans="1:11">
      <c r="A136" t="s">
        <v>1754</v>
      </c>
      <c r="B136" t="s">
        <v>1755</v>
      </c>
      <c r="C136" t="s">
        <v>1756</v>
      </c>
      <c r="D136" t="s">
        <v>1757</v>
      </c>
      <c r="E136" t="s">
        <v>959</v>
      </c>
      <c r="F136">
        <v>952</v>
      </c>
      <c r="G136" t="s">
        <v>960</v>
      </c>
      <c r="I136" s="2" t="s">
        <v>1758</v>
      </c>
      <c r="J136" s="2">
        <v>694</v>
      </c>
      <c r="K136" s="3" t="s">
        <v>1759</v>
      </c>
    </row>
    <row r="137" spans="1:11">
      <c r="A137" t="s">
        <v>1760</v>
      </c>
      <c r="B137" t="s">
        <v>1761</v>
      </c>
      <c r="C137" t="s">
        <v>1762</v>
      </c>
      <c r="D137" t="s">
        <v>1763</v>
      </c>
      <c r="E137" t="s">
        <v>706</v>
      </c>
      <c r="F137">
        <v>978</v>
      </c>
      <c r="G137" t="s">
        <v>707</v>
      </c>
      <c r="I137" s="2" t="s">
        <v>1764</v>
      </c>
      <c r="J137" s="2">
        <v>706</v>
      </c>
      <c r="K137" s="3" t="s">
        <v>1765</v>
      </c>
    </row>
    <row r="138" spans="1:11">
      <c r="A138" t="s">
        <v>1766</v>
      </c>
      <c r="B138" t="s">
        <v>1767</v>
      </c>
      <c r="C138" t="s">
        <v>1768</v>
      </c>
      <c r="D138" t="s">
        <v>1769</v>
      </c>
      <c r="E138" t="s">
        <v>186</v>
      </c>
      <c r="F138">
        <v>840</v>
      </c>
      <c r="G138" t="s">
        <v>679</v>
      </c>
      <c r="I138" s="2" t="s">
        <v>1770</v>
      </c>
      <c r="J138" s="2">
        <v>968</v>
      </c>
      <c r="K138" s="3" t="s">
        <v>1771</v>
      </c>
    </row>
    <row r="139" spans="1:11">
      <c r="A139" t="s">
        <v>1772</v>
      </c>
      <c r="B139" t="s">
        <v>1773</v>
      </c>
      <c r="C139" t="s">
        <v>1774</v>
      </c>
      <c r="D139" t="s">
        <v>1775</v>
      </c>
      <c r="E139" t="s">
        <v>706</v>
      </c>
      <c r="F139">
        <v>978</v>
      </c>
      <c r="G139" t="s">
        <v>707</v>
      </c>
      <c r="I139" s="2" t="s">
        <v>1776</v>
      </c>
      <c r="J139" s="2">
        <v>728</v>
      </c>
      <c r="K139" s="3" t="s">
        <v>1777</v>
      </c>
    </row>
    <row r="140" spans="1:11">
      <c r="A140" t="s">
        <v>1778</v>
      </c>
      <c r="B140" t="s">
        <v>1779</v>
      </c>
      <c r="C140" t="s">
        <v>1780</v>
      </c>
      <c r="D140" t="s">
        <v>1781</v>
      </c>
      <c r="E140" t="s">
        <v>1563</v>
      </c>
      <c r="F140">
        <v>478</v>
      </c>
      <c r="G140" t="s">
        <v>1564</v>
      </c>
      <c r="I140" s="2" t="s">
        <v>1782</v>
      </c>
      <c r="J140" s="2">
        <v>678</v>
      </c>
      <c r="K140" s="3" t="s">
        <v>1783</v>
      </c>
    </row>
    <row r="141" spans="1:11">
      <c r="A141" t="s">
        <v>1784</v>
      </c>
      <c r="B141" t="s">
        <v>1785</v>
      </c>
      <c r="C141" t="s">
        <v>1786</v>
      </c>
      <c r="D141" t="s">
        <v>1787</v>
      </c>
      <c r="E141" t="s">
        <v>1567</v>
      </c>
      <c r="F141">
        <v>480</v>
      </c>
      <c r="G141" t="s">
        <v>1568</v>
      </c>
      <c r="I141" s="2" t="s">
        <v>1788</v>
      </c>
      <c r="J141" s="2">
        <v>760</v>
      </c>
      <c r="K141" s="3" t="s">
        <v>1789</v>
      </c>
    </row>
    <row r="142" spans="1:11">
      <c r="A142" t="s">
        <v>1790</v>
      </c>
      <c r="B142" t="s">
        <v>1791</v>
      </c>
      <c r="C142" t="s">
        <v>1792</v>
      </c>
      <c r="D142" t="s">
        <v>1793</v>
      </c>
      <c r="E142" t="s">
        <v>706</v>
      </c>
      <c r="F142">
        <v>978</v>
      </c>
      <c r="G142" t="s">
        <v>707</v>
      </c>
      <c r="I142" s="2" t="s">
        <v>1351</v>
      </c>
      <c r="J142" s="2">
        <v>748</v>
      </c>
      <c r="K142" s="3" t="s">
        <v>1352</v>
      </c>
    </row>
    <row r="143" spans="1:11">
      <c r="A143" t="s">
        <v>1794</v>
      </c>
      <c r="B143" t="s">
        <v>1795</v>
      </c>
      <c r="C143" t="s">
        <v>1796</v>
      </c>
      <c r="D143" t="s">
        <v>1797</v>
      </c>
      <c r="E143" t="s">
        <v>1585</v>
      </c>
      <c r="F143">
        <v>484</v>
      </c>
      <c r="G143" t="s">
        <v>1586</v>
      </c>
      <c r="I143" s="2" t="s">
        <v>1798</v>
      </c>
      <c r="J143" s="2">
        <v>764</v>
      </c>
      <c r="K143" s="3" t="s">
        <v>1799</v>
      </c>
    </row>
    <row r="144" spans="1:11">
      <c r="A144" t="s">
        <v>1800</v>
      </c>
      <c r="B144" t="s">
        <v>1801</v>
      </c>
      <c r="C144" t="s">
        <v>1802</v>
      </c>
      <c r="D144" t="s">
        <v>1803</v>
      </c>
      <c r="E144" t="s">
        <v>186</v>
      </c>
      <c r="F144">
        <v>840</v>
      </c>
      <c r="G144" t="s">
        <v>679</v>
      </c>
      <c r="I144" s="2" t="s">
        <v>1804</v>
      </c>
      <c r="J144" s="2">
        <v>972</v>
      </c>
      <c r="K144" s="3" t="s">
        <v>1805</v>
      </c>
    </row>
    <row r="145" spans="1:11">
      <c r="A145" t="s">
        <v>1806</v>
      </c>
      <c r="B145" t="s">
        <v>1807</v>
      </c>
      <c r="C145" t="s">
        <v>1808</v>
      </c>
      <c r="D145" t="s">
        <v>1809</v>
      </c>
      <c r="E145" t="s">
        <v>1527</v>
      </c>
      <c r="F145">
        <v>498</v>
      </c>
      <c r="G145" t="s">
        <v>1528</v>
      </c>
      <c r="I145" s="2" t="s">
        <v>1810</v>
      </c>
      <c r="J145" s="2">
        <v>934</v>
      </c>
      <c r="K145" s="3" t="s">
        <v>1811</v>
      </c>
    </row>
    <row r="146" spans="1:11">
      <c r="A146" t="s">
        <v>1812</v>
      </c>
      <c r="B146" t="s">
        <v>1813</v>
      </c>
      <c r="C146" t="s">
        <v>1814</v>
      </c>
      <c r="D146" t="s">
        <v>1815</v>
      </c>
      <c r="E146" t="s">
        <v>706</v>
      </c>
      <c r="F146">
        <v>978</v>
      </c>
      <c r="G146" t="s">
        <v>707</v>
      </c>
      <c r="I146" s="2" t="s">
        <v>1816</v>
      </c>
      <c r="J146" s="2">
        <v>788</v>
      </c>
      <c r="K146" s="3" t="s">
        <v>1817</v>
      </c>
    </row>
    <row r="147" spans="1:11">
      <c r="A147" t="s">
        <v>1818</v>
      </c>
      <c r="B147" t="s">
        <v>1819</v>
      </c>
      <c r="C147" t="s">
        <v>1820</v>
      </c>
      <c r="D147" t="s">
        <v>1821</v>
      </c>
      <c r="E147" t="s">
        <v>1551</v>
      </c>
      <c r="F147">
        <v>496</v>
      </c>
      <c r="G147" t="s">
        <v>1552</v>
      </c>
      <c r="I147" s="2" t="s">
        <v>1822</v>
      </c>
      <c r="J147" s="2">
        <v>776</v>
      </c>
      <c r="K147" s="3" t="s">
        <v>1823</v>
      </c>
    </row>
    <row r="148" spans="1:11">
      <c r="A148" t="s">
        <v>1824</v>
      </c>
      <c r="B148" t="s">
        <v>1825</v>
      </c>
      <c r="C148" t="s">
        <v>1826</v>
      </c>
      <c r="D148" t="s">
        <v>1827</v>
      </c>
      <c r="E148" t="s">
        <v>706</v>
      </c>
      <c r="F148">
        <v>978</v>
      </c>
      <c r="G148" t="s">
        <v>707</v>
      </c>
      <c r="I148" s="2" t="s">
        <v>1828</v>
      </c>
      <c r="J148" s="2">
        <v>949</v>
      </c>
      <c r="K148" s="3" t="s">
        <v>1829</v>
      </c>
    </row>
    <row r="149" spans="1:11">
      <c r="A149" t="s">
        <v>1830</v>
      </c>
      <c r="B149" t="s">
        <v>1831</v>
      </c>
      <c r="C149" t="s">
        <v>1832</v>
      </c>
      <c r="D149" t="s">
        <v>1833</v>
      </c>
      <c r="E149" t="s">
        <v>779</v>
      </c>
      <c r="F149">
        <v>951</v>
      </c>
      <c r="G149" t="s">
        <v>780</v>
      </c>
      <c r="I149" s="2" t="s">
        <v>1834</v>
      </c>
      <c r="J149" s="2">
        <v>780</v>
      </c>
      <c r="K149" s="3" t="s">
        <v>1835</v>
      </c>
    </row>
    <row r="150" spans="1:11">
      <c r="A150" t="s">
        <v>1836</v>
      </c>
      <c r="B150" t="s">
        <v>1837</v>
      </c>
      <c r="C150" t="s">
        <v>1838</v>
      </c>
      <c r="D150" t="s">
        <v>1839</v>
      </c>
      <c r="E150" t="s">
        <v>1521</v>
      </c>
      <c r="F150">
        <v>504</v>
      </c>
      <c r="G150" t="s">
        <v>1522</v>
      </c>
      <c r="I150" s="2" t="s">
        <v>1840</v>
      </c>
      <c r="J150" s="2">
        <v>0</v>
      </c>
      <c r="K150" s="3" t="s">
        <v>1841</v>
      </c>
    </row>
    <row r="151" spans="1:11">
      <c r="A151" t="s">
        <v>1842</v>
      </c>
      <c r="B151" t="s">
        <v>1843</v>
      </c>
      <c r="C151" t="s">
        <v>1844</v>
      </c>
      <c r="D151" t="s">
        <v>1845</v>
      </c>
      <c r="E151" t="s">
        <v>1597</v>
      </c>
      <c r="F151">
        <v>943</v>
      </c>
      <c r="G151" t="s">
        <v>1598</v>
      </c>
      <c r="I151" s="2" t="s">
        <v>1846</v>
      </c>
      <c r="J151" s="2">
        <v>901</v>
      </c>
      <c r="K151" s="3" t="s">
        <v>1847</v>
      </c>
    </row>
    <row r="152" spans="1:11">
      <c r="A152" t="s">
        <v>1848</v>
      </c>
      <c r="B152" t="s">
        <v>1849</v>
      </c>
      <c r="C152" t="s">
        <v>1850</v>
      </c>
      <c r="D152" t="s">
        <v>1851</v>
      </c>
      <c r="E152" t="s">
        <v>1545</v>
      </c>
      <c r="F152">
        <v>104</v>
      </c>
      <c r="G152" t="s">
        <v>1546</v>
      </c>
      <c r="I152" s="2" t="s">
        <v>1852</v>
      </c>
      <c r="J152" s="2">
        <v>834</v>
      </c>
      <c r="K152" s="3" t="s">
        <v>1853</v>
      </c>
    </row>
    <row r="153" spans="1:11">
      <c r="A153" t="s">
        <v>1854</v>
      </c>
      <c r="B153" t="s">
        <v>1855</v>
      </c>
      <c r="C153" t="s">
        <v>1856</v>
      </c>
      <c r="D153" t="s">
        <v>1857</v>
      </c>
      <c r="E153" t="s">
        <v>1603</v>
      </c>
      <c r="F153">
        <v>516</v>
      </c>
      <c r="G153" t="s">
        <v>1604</v>
      </c>
      <c r="I153" s="2" t="s">
        <v>1858</v>
      </c>
      <c r="J153" s="2">
        <v>980</v>
      </c>
      <c r="K153" s="3" t="s">
        <v>1859</v>
      </c>
    </row>
    <row r="154" spans="1:11">
      <c r="A154" t="s">
        <v>1860</v>
      </c>
      <c r="B154" t="s">
        <v>1861</v>
      </c>
      <c r="C154" t="s">
        <v>1862</v>
      </c>
      <c r="D154" t="s">
        <v>1863</v>
      </c>
      <c r="I154" s="2" t="s">
        <v>1864</v>
      </c>
      <c r="J154" s="2">
        <v>800</v>
      </c>
      <c r="K154" s="3" t="s">
        <v>1865</v>
      </c>
    </row>
    <row r="155" spans="1:11">
      <c r="A155" t="s">
        <v>1866</v>
      </c>
      <c r="B155" t="s">
        <v>1867</v>
      </c>
      <c r="C155" t="s">
        <v>1868</v>
      </c>
      <c r="D155" t="s">
        <v>1869</v>
      </c>
      <c r="E155" t="s">
        <v>1627</v>
      </c>
      <c r="F155">
        <v>524</v>
      </c>
      <c r="G155" t="s">
        <v>1628</v>
      </c>
      <c r="I155" s="2" t="s">
        <v>186</v>
      </c>
      <c r="J155" s="2">
        <v>840</v>
      </c>
      <c r="K155" s="3" t="s">
        <v>679</v>
      </c>
    </row>
    <row r="156" spans="1:11">
      <c r="A156" t="s">
        <v>1870</v>
      </c>
      <c r="B156" t="s">
        <v>1871</v>
      </c>
      <c r="C156" t="s">
        <v>1872</v>
      </c>
      <c r="D156" t="s">
        <v>1873</v>
      </c>
      <c r="E156" t="s">
        <v>706</v>
      </c>
      <c r="F156">
        <v>978</v>
      </c>
      <c r="G156" t="s">
        <v>707</v>
      </c>
      <c r="I156" s="2" t="s">
        <v>186</v>
      </c>
      <c r="J156" s="2"/>
      <c r="K156" s="3"/>
    </row>
    <row r="157" spans="1:11">
      <c r="A157" t="s">
        <v>1874</v>
      </c>
      <c r="B157" t="s">
        <v>1875</v>
      </c>
      <c r="C157" t="s">
        <v>1876</v>
      </c>
      <c r="D157" t="s">
        <v>1877</v>
      </c>
      <c r="E157" t="s">
        <v>828</v>
      </c>
      <c r="F157">
        <v>532</v>
      </c>
      <c r="G157" t="s">
        <v>829</v>
      </c>
      <c r="I157" s="2" t="s">
        <v>1878</v>
      </c>
      <c r="J157" s="2">
        <v>858</v>
      </c>
      <c r="K157" s="3" t="s">
        <v>1879</v>
      </c>
    </row>
    <row r="158" spans="1:11">
      <c r="A158" t="s">
        <v>1880</v>
      </c>
      <c r="B158" t="s">
        <v>1881</v>
      </c>
      <c r="C158" t="s">
        <v>1882</v>
      </c>
      <c r="D158" t="s">
        <v>1883</v>
      </c>
      <c r="I158" s="2" t="s">
        <v>1884</v>
      </c>
      <c r="J158" s="2">
        <v>860</v>
      </c>
      <c r="K158" s="3" t="s">
        <v>1885</v>
      </c>
    </row>
    <row r="159" spans="1:11">
      <c r="A159" t="s">
        <v>1886</v>
      </c>
      <c r="B159" t="s">
        <v>1887</v>
      </c>
      <c r="C159" t="s">
        <v>1888</v>
      </c>
      <c r="D159" t="s">
        <v>1889</v>
      </c>
      <c r="E159" t="s">
        <v>1633</v>
      </c>
      <c r="F159">
        <v>554</v>
      </c>
      <c r="G159" t="s">
        <v>1634</v>
      </c>
      <c r="I159" s="2" t="s">
        <v>1890</v>
      </c>
      <c r="J159" s="2">
        <v>937</v>
      </c>
      <c r="K159" s="3" t="s">
        <v>1891</v>
      </c>
    </row>
    <row r="160" spans="1:11">
      <c r="A160" t="s">
        <v>1892</v>
      </c>
      <c r="B160" t="s">
        <v>1893</v>
      </c>
      <c r="C160" t="s">
        <v>1894</v>
      </c>
      <c r="D160" t="s">
        <v>1895</v>
      </c>
      <c r="E160" t="s">
        <v>1615</v>
      </c>
      <c r="F160">
        <v>558</v>
      </c>
      <c r="G160" t="s">
        <v>1616</v>
      </c>
      <c r="I160" s="2" t="s">
        <v>1896</v>
      </c>
      <c r="J160" s="2">
        <v>704</v>
      </c>
      <c r="K160" s="3" t="s">
        <v>1897</v>
      </c>
    </row>
    <row r="161" spans="1:11">
      <c r="A161" t="s">
        <v>1898</v>
      </c>
      <c r="B161" t="s">
        <v>1899</v>
      </c>
      <c r="C161" t="s">
        <v>1900</v>
      </c>
      <c r="D161" t="s">
        <v>1901</v>
      </c>
      <c r="E161" t="s">
        <v>959</v>
      </c>
      <c r="F161">
        <v>952</v>
      </c>
      <c r="G161" t="s">
        <v>960</v>
      </c>
      <c r="I161" s="2" t="s">
        <v>1902</v>
      </c>
      <c r="J161" s="2">
        <v>548</v>
      </c>
      <c r="K161" s="3" t="s">
        <v>1903</v>
      </c>
    </row>
    <row r="162" spans="1:11">
      <c r="A162" t="s">
        <v>1904</v>
      </c>
      <c r="B162" t="s">
        <v>1905</v>
      </c>
      <c r="C162" t="s">
        <v>1906</v>
      </c>
      <c r="D162" t="s">
        <v>1907</v>
      </c>
      <c r="E162" t="s">
        <v>1609</v>
      </c>
      <c r="F162">
        <v>566</v>
      </c>
      <c r="G162" t="s">
        <v>1610</v>
      </c>
      <c r="I162" s="2" t="s">
        <v>1908</v>
      </c>
      <c r="J162" s="2">
        <v>882</v>
      </c>
      <c r="K162" s="3" t="s">
        <v>1909</v>
      </c>
    </row>
    <row r="163" spans="1:11">
      <c r="A163" t="s">
        <v>1910</v>
      </c>
      <c r="B163" t="s">
        <v>1911</v>
      </c>
      <c r="C163" t="s">
        <v>1912</v>
      </c>
      <c r="D163" t="s">
        <v>1913</v>
      </c>
      <c r="I163" s="2" t="s">
        <v>1094</v>
      </c>
      <c r="J163" s="2">
        <v>950</v>
      </c>
      <c r="K163" s="3" t="s">
        <v>1095</v>
      </c>
    </row>
    <row r="164" spans="1:11">
      <c r="A164" t="s">
        <v>1914</v>
      </c>
      <c r="B164" t="s">
        <v>1915</v>
      </c>
      <c r="C164" t="s">
        <v>1916</v>
      </c>
      <c r="D164" t="s">
        <v>1917</v>
      </c>
      <c r="I164" s="2" t="s">
        <v>779</v>
      </c>
      <c r="J164" s="2">
        <v>951</v>
      </c>
      <c r="K164" s="3" t="s">
        <v>780</v>
      </c>
    </row>
    <row r="165" spans="1:11">
      <c r="A165" t="s">
        <v>1918</v>
      </c>
      <c r="B165" t="s">
        <v>1919</v>
      </c>
      <c r="C165" t="s">
        <v>1920</v>
      </c>
      <c r="D165" t="s">
        <v>1921</v>
      </c>
      <c r="E165" t="s">
        <v>186</v>
      </c>
      <c r="F165">
        <v>840</v>
      </c>
      <c r="G165" t="s">
        <v>679</v>
      </c>
      <c r="I165" s="2" t="s">
        <v>959</v>
      </c>
      <c r="J165" s="2">
        <v>952</v>
      </c>
      <c r="K165" s="3" t="s">
        <v>960</v>
      </c>
    </row>
    <row r="166" spans="1:11">
      <c r="A166" t="s">
        <v>1922</v>
      </c>
      <c r="B166" t="s">
        <v>1923</v>
      </c>
      <c r="C166" t="s">
        <v>1924</v>
      </c>
      <c r="D166" t="s">
        <v>1925</v>
      </c>
      <c r="E166" t="s">
        <v>1621</v>
      </c>
      <c r="F166">
        <v>578</v>
      </c>
      <c r="G166" t="s">
        <v>1622</v>
      </c>
      <c r="I166" s="2" t="s">
        <v>1926</v>
      </c>
      <c r="J166" s="2">
        <v>886</v>
      </c>
      <c r="K166" s="3" t="s">
        <v>1927</v>
      </c>
    </row>
    <row r="167" spans="1:11">
      <c r="A167" t="s">
        <v>1928</v>
      </c>
      <c r="B167" t="s">
        <v>1929</v>
      </c>
      <c r="C167" t="s">
        <v>1930</v>
      </c>
      <c r="D167" t="s">
        <v>1931</v>
      </c>
      <c r="E167" t="s">
        <v>1639</v>
      </c>
      <c r="F167">
        <v>512</v>
      </c>
      <c r="G167" t="s">
        <v>1640</v>
      </c>
      <c r="I167" s="2" t="s">
        <v>1932</v>
      </c>
      <c r="J167" s="2">
        <v>710</v>
      </c>
      <c r="K167" s="3" t="s">
        <v>1933</v>
      </c>
    </row>
    <row r="168" spans="1:11">
      <c r="A168" t="s">
        <v>1934</v>
      </c>
      <c r="B168" t="s">
        <v>1935</v>
      </c>
      <c r="C168" t="s">
        <v>1936</v>
      </c>
      <c r="D168" t="s">
        <v>1937</v>
      </c>
      <c r="E168" t="s">
        <v>1669</v>
      </c>
      <c r="F168">
        <v>586</v>
      </c>
      <c r="G168" t="s">
        <v>1670</v>
      </c>
      <c r="I168" s="2" t="s">
        <v>1938</v>
      </c>
      <c r="J168" s="2">
        <v>967</v>
      </c>
      <c r="K168" s="3" t="s">
        <v>1939</v>
      </c>
    </row>
    <row r="169" spans="1:11">
      <c r="A169" t="s">
        <v>1940</v>
      </c>
      <c r="B169" t="s">
        <v>1941</v>
      </c>
      <c r="C169" t="s">
        <v>1942</v>
      </c>
      <c r="D169" t="s">
        <v>1943</v>
      </c>
      <c r="E169" t="s">
        <v>186</v>
      </c>
      <c r="F169">
        <v>840</v>
      </c>
      <c r="G169" t="s">
        <v>679</v>
      </c>
    </row>
    <row r="170" spans="1:11">
      <c r="A170" t="s">
        <v>1944</v>
      </c>
      <c r="B170" t="s">
        <v>1945</v>
      </c>
      <c r="C170" t="s">
        <v>1946</v>
      </c>
      <c r="D170" t="s">
        <v>1947</v>
      </c>
    </row>
    <row r="171" spans="1:11">
      <c r="A171" t="s">
        <v>1948</v>
      </c>
      <c r="B171" t="s">
        <v>1949</v>
      </c>
      <c r="C171" t="s">
        <v>1950</v>
      </c>
      <c r="D171" t="s">
        <v>1951</v>
      </c>
      <c r="E171" t="s">
        <v>1645</v>
      </c>
      <c r="F171">
        <v>590</v>
      </c>
      <c r="G171" t="s">
        <v>1646</v>
      </c>
    </row>
    <row r="172" spans="1:11">
      <c r="A172" t="s">
        <v>1952</v>
      </c>
      <c r="B172" t="s">
        <v>1953</v>
      </c>
      <c r="C172" t="s">
        <v>1954</v>
      </c>
      <c r="D172" t="s">
        <v>1955</v>
      </c>
      <c r="E172" t="s">
        <v>1657</v>
      </c>
      <c r="F172">
        <v>598</v>
      </c>
      <c r="G172" t="s">
        <v>1658</v>
      </c>
    </row>
    <row r="173" spans="1:11">
      <c r="A173" t="s">
        <v>1956</v>
      </c>
      <c r="B173" t="s">
        <v>1957</v>
      </c>
      <c r="C173" t="s">
        <v>1958</v>
      </c>
      <c r="D173" t="s">
        <v>1959</v>
      </c>
      <c r="E173" t="s">
        <v>1681</v>
      </c>
      <c r="F173">
        <v>600</v>
      </c>
      <c r="G173" t="s">
        <v>1682</v>
      </c>
    </row>
    <row r="174" spans="1:11">
      <c r="A174" t="s">
        <v>1960</v>
      </c>
      <c r="B174" t="s">
        <v>1961</v>
      </c>
      <c r="C174" t="s">
        <v>1962</v>
      </c>
      <c r="D174" t="s">
        <v>1963</v>
      </c>
      <c r="E174" t="s">
        <v>1651</v>
      </c>
      <c r="F174">
        <v>604</v>
      </c>
      <c r="G174" t="s">
        <v>1652</v>
      </c>
    </row>
    <row r="175" spans="1:11">
      <c r="A175" t="s">
        <v>1964</v>
      </c>
      <c r="B175" t="s">
        <v>1965</v>
      </c>
      <c r="C175" t="s">
        <v>1966</v>
      </c>
      <c r="D175" t="s">
        <v>1967</v>
      </c>
      <c r="E175" t="s">
        <v>1663</v>
      </c>
      <c r="F175">
        <v>608</v>
      </c>
      <c r="G175" t="s">
        <v>1664</v>
      </c>
    </row>
    <row r="176" spans="1:11">
      <c r="A176" t="s">
        <v>1968</v>
      </c>
      <c r="B176" t="s">
        <v>1969</v>
      </c>
      <c r="C176" t="s">
        <v>1970</v>
      </c>
      <c r="D176" t="s">
        <v>1971</v>
      </c>
    </row>
    <row r="177" spans="1:7">
      <c r="A177" t="s">
        <v>1972</v>
      </c>
      <c r="B177" t="s">
        <v>1973</v>
      </c>
      <c r="C177" t="s">
        <v>1974</v>
      </c>
      <c r="D177" t="s">
        <v>1975</v>
      </c>
      <c r="E177" t="s">
        <v>1675</v>
      </c>
      <c r="F177">
        <v>985</v>
      </c>
      <c r="G177" t="s">
        <v>1676</v>
      </c>
    </row>
    <row r="178" spans="1:7">
      <c r="A178" t="s">
        <v>1976</v>
      </c>
      <c r="B178" t="s">
        <v>1977</v>
      </c>
      <c r="C178" t="s">
        <v>1978</v>
      </c>
      <c r="D178" t="s">
        <v>1979</v>
      </c>
      <c r="E178" t="s">
        <v>706</v>
      </c>
      <c r="F178">
        <v>978</v>
      </c>
      <c r="G178" t="s">
        <v>707</v>
      </c>
    </row>
    <row r="179" spans="1:7">
      <c r="A179" t="s">
        <v>1980</v>
      </c>
      <c r="B179" t="s">
        <v>1981</v>
      </c>
      <c r="C179" t="s">
        <v>1982</v>
      </c>
      <c r="D179" t="s">
        <v>1983</v>
      </c>
      <c r="E179" t="s">
        <v>186</v>
      </c>
      <c r="F179">
        <v>840</v>
      </c>
      <c r="G179" t="s">
        <v>679</v>
      </c>
    </row>
    <row r="180" spans="1:7">
      <c r="A180" t="s">
        <v>1984</v>
      </c>
      <c r="B180" t="s">
        <v>1985</v>
      </c>
      <c r="C180" t="s">
        <v>1986</v>
      </c>
      <c r="D180" t="s">
        <v>1987</v>
      </c>
      <c r="E180" t="s">
        <v>1687</v>
      </c>
      <c r="F180">
        <v>634</v>
      </c>
      <c r="G180" t="s">
        <v>1688</v>
      </c>
    </row>
    <row r="181" spans="1:7">
      <c r="A181" t="s">
        <v>1988</v>
      </c>
      <c r="B181" t="s">
        <v>1989</v>
      </c>
      <c r="C181" t="s">
        <v>1990</v>
      </c>
      <c r="D181" t="s">
        <v>1991</v>
      </c>
      <c r="E181" t="s">
        <v>1094</v>
      </c>
      <c r="F181">
        <v>950</v>
      </c>
      <c r="G181" t="s">
        <v>1095</v>
      </c>
    </row>
    <row r="182" spans="1:7">
      <c r="A182" t="s">
        <v>1992</v>
      </c>
      <c r="B182" t="s">
        <v>1993</v>
      </c>
      <c r="C182" t="s">
        <v>1994</v>
      </c>
      <c r="D182" t="s">
        <v>1995</v>
      </c>
      <c r="E182" t="s">
        <v>706</v>
      </c>
      <c r="F182">
        <v>978</v>
      </c>
      <c r="G182" t="s">
        <v>707</v>
      </c>
    </row>
    <row r="183" spans="1:7">
      <c r="A183" t="s">
        <v>1996</v>
      </c>
      <c r="B183" t="s">
        <v>1997</v>
      </c>
      <c r="C183" t="s">
        <v>1998</v>
      </c>
      <c r="D183" t="s">
        <v>1999</v>
      </c>
      <c r="E183" t="s">
        <v>1693</v>
      </c>
      <c r="F183">
        <v>946</v>
      </c>
      <c r="G183" t="s">
        <v>1694</v>
      </c>
    </row>
    <row r="184" spans="1:7">
      <c r="A184" t="s">
        <v>2000</v>
      </c>
      <c r="B184" t="s">
        <v>2001</v>
      </c>
      <c r="C184" t="s">
        <v>2002</v>
      </c>
      <c r="D184" t="s">
        <v>2003</v>
      </c>
      <c r="E184" t="s">
        <v>1705</v>
      </c>
      <c r="F184">
        <v>643</v>
      </c>
      <c r="G184" t="s">
        <v>1706</v>
      </c>
    </row>
    <row r="185" spans="1:7">
      <c r="A185" t="s">
        <v>2004</v>
      </c>
      <c r="B185" t="s">
        <v>2005</v>
      </c>
      <c r="C185" t="s">
        <v>2006</v>
      </c>
      <c r="D185" t="s">
        <v>2007</v>
      </c>
      <c r="E185" t="s">
        <v>1711</v>
      </c>
      <c r="F185">
        <v>646</v>
      </c>
      <c r="G185" t="s">
        <v>1712</v>
      </c>
    </row>
    <row r="186" spans="1:7">
      <c r="A186" t="s">
        <v>2008</v>
      </c>
      <c r="B186" t="s">
        <v>2009</v>
      </c>
      <c r="C186" t="s">
        <v>2010</v>
      </c>
      <c r="D186" t="s">
        <v>2011</v>
      </c>
      <c r="E186" t="s">
        <v>1752</v>
      </c>
      <c r="F186">
        <v>654</v>
      </c>
      <c r="G186" t="s">
        <v>1753</v>
      </c>
    </row>
    <row r="187" spans="1:7">
      <c r="A187" t="s">
        <v>2012</v>
      </c>
      <c r="B187" t="s">
        <v>2013</v>
      </c>
      <c r="C187" t="s">
        <v>2014</v>
      </c>
      <c r="D187" t="s">
        <v>2015</v>
      </c>
      <c r="E187" t="s">
        <v>779</v>
      </c>
      <c r="F187">
        <v>951</v>
      </c>
      <c r="G187" t="s">
        <v>780</v>
      </c>
    </row>
    <row r="188" spans="1:7">
      <c r="A188" t="s">
        <v>2016</v>
      </c>
      <c r="B188" t="s">
        <v>2017</v>
      </c>
      <c r="C188" t="s">
        <v>2018</v>
      </c>
      <c r="D188" t="s">
        <v>2019</v>
      </c>
      <c r="E188" t="s">
        <v>779</v>
      </c>
      <c r="F188">
        <v>951</v>
      </c>
      <c r="G188" t="s">
        <v>780</v>
      </c>
    </row>
    <row r="189" spans="1:7">
      <c r="A189" t="s">
        <v>2020</v>
      </c>
      <c r="B189" t="s">
        <v>2021</v>
      </c>
      <c r="C189" t="s">
        <v>2022</v>
      </c>
      <c r="D189" t="s">
        <v>2023</v>
      </c>
      <c r="E189" t="s">
        <v>706</v>
      </c>
      <c r="F189">
        <v>978</v>
      </c>
      <c r="G189" t="s">
        <v>707</v>
      </c>
    </row>
    <row r="190" spans="1:7">
      <c r="A190" t="s">
        <v>2024</v>
      </c>
      <c r="B190" t="s">
        <v>2025</v>
      </c>
      <c r="C190" t="s">
        <v>2026</v>
      </c>
      <c r="D190" t="s">
        <v>2027</v>
      </c>
      <c r="E190" t="s">
        <v>779</v>
      </c>
      <c r="F190">
        <v>951</v>
      </c>
      <c r="G190" t="s">
        <v>780</v>
      </c>
    </row>
    <row r="191" spans="1:7">
      <c r="A191" t="s">
        <v>2028</v>
      </c>
      <c r="B191" t="s">
        <v>2029</v>
      </c>
      <c r="C191" t="s">
        <v>2030</v>
      </c>
      <c r="D191" t="s">
        <v>2031</v>
      </c>
      <c r="E191" t="s">
        <v>706</v>
      </c>
      <c r="F191">
        <v>978</v>
      </c>
      <c r="G191" t="s">
        <v>707</v>
      </c>
    </row>
    <row r="192" spans="1:7">
      <c r="A192" t="s">
        <v>2032</v>
      </c>
      <c r="B192" t="s">
        <v>2033</v>
      </c>
      <c r="C192" t="s">
        <v>2034</v>
      </c>
      <c r="D192" t="s">
        <v>2035</v>
      </c>
      <c r="E192" t="s">
        <v>706</v>
      </c>
      <c r="F192">
        <v>978</v>
      </c>
      <c r="G192" t="s">
        <v>707</v>
      </c>
    </row>
    <row r="193" spans="1:7">
      <c r="A193" t="s">
        <v>2036</v>
      </c>
      <c r="B193" t="s">
        <v>2037</v>
      </c>
      <c r="C193" t="s">
        <v>2038</v>
      </c>
      <c r="D193" t="s">
        <v>2039</v>
      </c>
      <c r="E193" t="s">
        <v>1908</v>
      </c>
      <c r="F193">
        <v>882</v>
      </c>
      <c r="G193" t="s">
        <v>1909</v>
      </c>
    </row>
    <row r="194" spans="1:7">
      <c r="A194" t="s">
        <v>2040</v>
      </c>
      <c r="B194" t="s">
        <v>2041</v>
      </c>
      <c r="C194" t="s">
        <v>2042</v>
      </c>
      <c r="D194" t="s">
        <v>2043</v>
      </c>
      <c r="E194" t="s">
        <v>706</v>
      </c>
      <c r="F194">
        <v>978</v>
      </c>
      <c r="G194" t="s">
        <v>707</v>
      </c>
    </row>
    <row r="195" spans="1:7">
      <c r="A195" t="s">
        <v>2044</v>
      </c>
      <c r="B195" t="s">
        <v>2045</v>
      </c>
      <c r="C195" t="s">
        <v>2046</v>
      </c>
      <c r="D195" t="s">
        <v>2047</v>
      </c>
      <c r="E195" t="s">
        <v>1782</v>
      </c>
      <c r="F195">
        <v>678</v>
      </c>
      <c r="G195" t="s">
        <v>1783</v>
      </c>
    </row>
    <row r="196" spans="1:7">
      <c r="A196" t="s">
        <v>2048</v>
      </c>
      <c r="B196" t="s">
        <v>2049</v>
      </c>
      <c r="C196" t="s">
        <v>2050</v>
      </c>
      <c r="D196" t="s">
        <v>2051</v>
      </c>
      <c r="E196" t="s">
        <v>1717</v>
      </c>
      <c r="F196">
        <v>682</v>
      </c>
      <c r="G196" t="s">
        <v>1718</v>
      </c>
    </row>
    <row r="197" spans="1:7">
      <c r="A197" t="s">
        <v>2052</v>
      </c>
      <c r="B197" t="s">
        <v>2053</v>
      </c>
      <c r="C197" t="s">
        <v>2054</v>
      </c>
      <c r="D197" t="s">
        <v>2055</v>
      </c>
      <c r="E197" t="s">
        <v>959</v>
      </c>
      <c r="F197">
        <v>952</v>
      </c>
      <c r="G197" t="s">
        <v>960</v>
      </c>
    </row>
    <row r="198" spans="1:7">
      <c r="A198" t="s">
        <v>2056</v>
      </c>
      <c r="B198" t="s">
        <v>2057</v>
      </c>
      <c r="C198" t="s">
        <v>2058</v>
      </c>
      <c r="D198" t="s">
        <v>2059</v>
      </c>
      <c r="E198" t="s">
        <v>1699</v>
      </c>
      <c r="F198">
        <v>941</v>
      </c>
      <c r="G198" t="s">
        <v>1700</v>
      </c>
    </row>
    <row r="199" spans="1:7">
      <c r="A199" t="s">
        <v>2060</v>
      </c>
      <c r="B199" t="s">
        <v>2061</v>
      </c>
      <c r="C199" t="s">
        <v>2062</v>
      </c>
      <c r="D199" t="s">
        <v>2063</v>
      </c>
      <c r="E199" t="s">
        <v>1728</v>
      </c>
      <c r="F199">
        <v>690</v>
      </c>
      <c r="G199" t="s">
        <v>1729</v>
      </c>
    </row>
    <row r="200" spans="1:7">
      <c r="A200" t="s">
        <v>2064</v>
      </c>
      <c r="B200" t="s">
        <v>2065</v>
      </c>
      <c r="C200" t="s">
        <v>2066</v>
      </c>
      <c r="D200" t="s">
        <v>2067</v>
      </c>
      <c r="E200" t="s">
        <v>1758</v>
      </c>
      <c r="F200">
        <v>694</v>
      </c>
      <c r="G200" t="s">
        <v>1759</v>
      </c>
    </row>
    <row r="201" spans="1:7">
      <c r="A201" t="s">
        <v>2068</v>
      </c>
      <c r="B201" t="s">
        <v>2069</v>
      </c>
      <c r="C201" t="s">
        <v>2070</v>
      </c>
      <c r="D201" t="s">
        <v>2071</v>
      </c>
      <c r="E201" t="s">
        <v>1746</v>
      </c>
      <c r="F201">
        <v>702</v>
      </c>
      <c r="G201" t="s">
        <v>1747</v>
      </c>
    </row>
    <row r="202" spans="1:7">
      <c r="A202" t="s">
        <v>2072</v>
      </c>
      <c r="B202" t="s">
        <v>2073</v>
      </c>
      <c r="C202" t="s">
        <v>2074</v>
      </c>
      <c r="D202" t="s">
        <v>2075</v>
      </c>
      <c r="E202" t="s">
        <v>706</v>
      </c>
      <c r="F202">
        <v>978</v>
      </c>
      <c r="G202" t="s">
        <v>707</v>
      </c>
    </row>
    <row r="203" spans="1:7">
      <c r="A203" t="s">
        <v>2076</v>
      </c>
      <c r="B203" t="s">
        <v>2077</v>
      </c>
      <c r="C203" t="s">
        <v>2078</v>
      </c>
      <c r="D203" t="s">
        <v>2079</v>
      </c>
      <c r="E203" t="s">
        <v>706</v>
      </c>
      <c r="F203">
        <v>978</v>
      </c>
      <c r="G203" t="s">
        <v>707</v>
      </c>
    </row>
    <row r="204" spans="1:7">
      <c r="A204" t="s">
        <v>2080</v>
      </c>
      <c r="B204" t="s">
        <v>2081</v>
      </c>
      <c r="C204" t="s">
        <v>2082</v>
      </c>
      <c r="D204" t="s">
        <v>2083</v>
      </c>
      <c r="E204" t="s">
        <v>1723</v>
      </c>
      <c r="F204">
        <v>90</v>
      </c>
      <c r="G204" t="s">
        <v>1724</v>
      </c>
    </row>
    <row r="205" spans="1:7">
      <c r="A205" t="s">
        <v>2084</v>
      </c>
      <c r="B205" t="s">
        <v>2085</v>
      </c>
      <c r="C205" t="s">
        <v>2086</v>
      </c>
      <c r="D205" t="s">
        <v>2087</v>
      </c>
      <c r="E205" t="s">
        <v>1764</v>
      </c>
      <c r="F205">
        <v>706</v>
      </c>
      <c r="G205" t="s">
        <v>1765</v>
      </c>
    </row>
    <row r="206" spans="1:7">
      <c r="A206" t="s">
        <v>2088</v>
      </c>
      <c r="B206" t="s">
        <v>2089</v>
      </c>
      <c r="C206" t="s">
        <v>2090</v>
      </c>
      <c r="D206" t="s">
        <v>2091</v>
      </c>
      <c r="E206" t="s">
        <v>1932</v>
      </c>
      <c r="F206">
        <v>710</v>
      </c>
      <c r="G206" t="s">
        <v>1933</v>
      </c>
    </row>
    <row r="207" spans="1:7">
      <c r="A207" t="s">
        <v>2092</v>
      </c>
      <c r="B207" t="s">
        <v>2093</v>
      </c>
      <c r="C207" t="s">
        <v>2094</v>
      </c>
      <c r="D207" t="s">
        <v>2095</v>
      </c>
    </row>
    <row r="208" spans="1:7">
      <c r="A208" t="s">
        <v>2096</v>
      </c>
      <c r="B208" t="s">
        <v>2097</v>
      </c>
      <c r="C208" t="s">
        <v>2098</v>
      </c>
      <c r="D208" t="s">
        <v>2099</v>
      </c>
      <c r="E208" t="s">
        <v>1776</v>
      </c>
      <c r="F208">
        <v>728</v>
      </c>
      <c r="G208" t="s">
        <v>1777</v>
      </c>
    </row>
    <row r="209" spans="1:7">
      <c r="A209" t="s">
        <v>2100</v>
      </c>
      <c r="B209" t="s">
        <v>2101</v>
      </c>
      <c r="C209" t="s">
        <v>2102</v>
      </c>
      <c r="D209" t="s">
        <v>2103</v>
      </c>
      <c r="E209" t="s">
        <v>706</v>
      </c>
      <c r="F209">
        <v>978</v>
      </c>
      <c r="G209" t="s">
        <v>707</v>
      </c>
    </row>
    <row r="210" spans="1:7">
      <c r="A210" t="s">
        <v>2104</v>
      </c>
      <c r="B210" t="s">
        <v>2105</v>
      </c>
      <c r="C210" t="s">
        <v>2106</v>
      </c>
      <c r="D210" t="s">
        <v>2107</v>
      </c>
      <c r="E210" t="s">
        <v>1497</v>
      </c>
      <c r="F210">
        <v>144</v>
      </c>
      <c r="G210" t="s">
        <v>1498</v>
      </c>
    </row>
    <row r="211" spans="1:7">
      <c r="A211" t="s">
        <v>2108</v>
      </c>
      <c r="B211" t="s">
        <v>2109</v>
      </c>
      <c r="C211" t="s">
        <v>2110</v>
      </c>
      <c r="D211" t="s">
        <v>2111</v>
      </c>
      <c r="E211" t="s">
        <v>1734</v>
      </c>
      <c r="F211">
        <v>938</v>
      </c>
      <c r="G211" t="s">
        <v>1735</v>
      </c>
    </row>
    <row r="212" spans="1:7">
      <c r="A212" t="s">
        <v>2112</v>
      </c>
      <c r="B212" t="s">
        <v>2113</v>
      </c>
      <c r="C212" t="s">
        <v>2114</v>
      </c>
      <c r="D212" t="s">
        <v>2115</v>
      </c>
      <c r="E212" t="s">
        <v>1770</v>
      </c>
      <c r="F212">
        <v>968</v>
      </c>
      <c r="G212" t="s">
        <v>1771</v>
      </c>
    </row>
    <row r="213" spans="1:7">
      <c r="A213" t="s">
        <v>2116</v>
      </c>
      <c r="B213" t="s">
        <v>2117</v>
      </c>
      <c r="C213" t="s">
        <v>2118</v>
      </c>
      <c r="D213" t="s">
        <v>2119</v>
      </c>
    </row>
    <row r="214" spans="1:7">
      <c r="A214" t="s">
        <v>2120</v>
      </c>
      <c r="B214" t="s">
        <v>2121</v>
      </c>
      <c r="C214" t="s">
        <v>2122</v>
      </c>
      <c r="D214" t="s">
        <v>2123</v>
      </c>
      <c r="E214" t="s">
        <v>1740</v>
      </c>
      <c r="F214">
        <v>752</v>
      </c>
      <c r="G214" t="s">
        <v>1741</v>
      </c>
    </row>
    <row r="215" spans="1:7">
      <c r="A215" t="s">
        <v>2124</v>
      </c>
      <c r="B215" t="s">
        <v>2125</v>
      </c>
      <c r="C215" t="s">
        <v>2126</v>
      </c>
      <c r="D215" t="s">
        <v>2127</v>
      </c>
      <c r="E215" t="s">
        <v>1074</v>
      </c>
      <c r="F215">
        <v>756</v>
      </c>
      <c r="G215" t="s">
        <v>1075</v>
      </c>
    </row>
    <row r="216" spans="1:7">
      <c r="A216" t="s">
        <v>2128</v>
      </c>
      <c r="B216" t="s">
        <v>2129</v>
      </c>
      <c r="C216" t="s">
        <v>2130</v>
      </c>
      <c r="D216" t="s">
        <v>2131</v>
      </c>
      <c r="E216" t="s">
        <v>1788</v>
      </c>
      <c r="F216">
        <v>760</v>
      </c>
      <c r="G216" t="s">
        <v>1789</v>
      </c>
    </row>
    <row r="217" spans="1:7">
      <c r="A217" t="s">
        <v>2132</v>
      </c>
      <c r="B217" t="s">
        <v>2133</v>
      </c>
      <c r="C217" t="s">
        <v>2134</v>
      </c>
      <c r="D217" t="s">
        <v>2135</v>
      </c>
      <c r="E217" t="s">
        <v>1846</v>
      </c>
      <c r="F217">
        <v>901</v>
      </c>
      <c r="G217" t="s">
        <v>1847</v>
      </c>
    </row>
    <row r="218" spans="1:7">
      <c r="A218" t="s">
        <v>2136</v>
      </c>
      <c r="B218" t="s">
        <v>2137</v>
      </c>
      <c r="C218" t="s">
        <v>2138</v>
      </c>
      <c r="D218" t="s">
        <v>2139</v>
      </c>
      <c r="E218" t="s">
        <v>1804</v>
      </c>
      <c r="F218">
        <v>972</v>
      </c>
      <c r="G218" t="s">
        <v>1805</v>
      </c>
    </row>
    <row r="219" spans="1:7">
      <c r="A219" t="s">
        <v>2140</v>
      </c>
      <c r="B219" t="s">
        <v>2141</v>
      </c>
      <c r="C219" t="s">
        <v>2142</v>
      </c>
      <c r="D219" t="s">
        <v>2143</v>
      </c>
      <c r="E219" t="s">
        <v>1852</v>
      </c>
      <c r="F219">
        <v>834</v>
      </c>
      <c r="G219" t="s">
        <v>1853</v>
      </c>
    </row>
    <row r="220" spans="1:7">
      <c r="A220" t="s">
        <v>2144</v>
      </c>
      <c r="B220" t="s">
        <v>2145</v>
      </c>
      <c r="C220" t="s">
        <v>2146</v>
      </c>
      <c r="D220" t="s">
        <v>2147</v>
      </c>
      <c r="E220" t="s">
        <v>1798</v>
      </c>
      <c r="F220">
        <v>764</v>
      </c>
      <c r="G220" t="s">
        <v>1799</v>
      </c>
    </row>
    <row r="221" spans="1:7">
      <c r="A221" t="s">
        <v>2148</v>
      </c>
      <c r="B221" t="s">
        <v>2149</v>
      </c>
      <c r="C221" t="s">
        <v>2150</v>
      </c>
      <c r="D221" t="s">
        <v>2151</v>
      </c>
      <c r="E221" t="s">
        <v>186</v>
      </c>
      <c r="F221">
        <v>840</v>
      </c>
      <c r="G221" t="s">
        <v>679</v>
      </c>
    </row>
    <row r="222" spans="1:7">
      <c r="A222" t="s">
        <v>2152</v>
      </c>
      <c r="B222" t="s">
        <v>2153</v>
      </c>
      <c r="C222" t="s">
        <v>2154</v>
      </c>
      <c r="D222" t="s">
        <v>2155</v>
      </c>
      <c r="E222" t="s">
        <v>959</v>
      </c>
      <c r="F222">
        <v>952</v>
      </c>
      <c r="G222" t="s">
        <v>960</v>
      </c>
    </row>
    <row r="223" spans="1:7">
      <c r="A223" t="s">
        <v>2156</v>
      </c>
      <c r="B223" t="s">
        <v>2157</v>
      </c>
      <c r="C223" t="s">
        <v>2158</v>
      </c>
      <c r="D223" t="s">
        <v>2159</v>
      </c>
    </row>
    <row r="224" spans="1:7">
      <c r="A224" t="s">
        <v>2160</v>
      </c>
      <c r="B224" t="s">
        <v>2161</v>
      </c>
      <c r="C224" t="s">
        <v>2162</v>
      </c>
      <c r="D224" t="s">
        <v>2163</v>
      </c>
      <c r="E224" t="s">
        <v>1822</v>
      </c>
      <c r="F224">
        <v>776</v>
      </c>
      <c r="G224" t="s">
        <v>1823</v>
      </c>
    </row>
    <row r="225" spans="1:7">
      <c r="A225" t="s">
        <v>2164</v>
      </c>
      <c r="B225" t="s">
        <v>2165</v>
      </c>
      <c r="C225" t="s">
        <v>2166</v>
      </c>
      <c r="D225" t="s">
        <v>2167</v>
      </c>
      <c r="E225" t="s">
        <v>1834</v>
      </c>
      <c r="F225">
        <v>780</v>
      </c>
      <c r="G225" t="s">
        <v>1835</v>
      </c>
    </row>
    <row r="226" spans="1:7">
      <c r="A226" t="s">
        <v>2168</v>
      </c>
      <c r="B226" t="s">
        <v>2169</v>
      </c>
      <c r="C226" t="s">
        <v>2170</v>
      </c>
      <c r="D226" t="s">
        <v>2171</v>
      </c>
      <c r="E226" t="s">
        <v>1816</v>
      </c>
      <c r="F226">
        <v>788</v>
      </c>
      <c r="G226" t="s">
        <v>1817</v>
      </c>
    </row>
    <row r="227" spans="1:7">
      <c r="A227" t="s">
        <v>2172</v>
      </c>
      <c r="B227" t="s">
        <v>2173</v>
      </c>
      <c r="C227" t="s">
        <v>2174</v>
      </c>
      <c r="D227" t="s">
        <v>2175</v>
      </c>
      <c r="E227" t="s">
        <v>1828</v>
      </c>
      <c r="F227">
        <v>949</v>
      </c>
      <c r="G227" t="s">
        <v>1829</v>
      </c>
    </row>
    <row r="228" spans="1:7">
      <c r="A228" t="s">
        <v>2176</v>
      </c>
      <c r="B228" t="s">
        <v>2177</v>
      </c>
      <c r="C228" t="s">
        <v>2178</v>
      </c>
      <c r="D228" t="s">
        <v>2179</v>
      </c>
      <c r="E228" t="s">
        <v>1810</v>
      </c>
      <c r="F228">
        <v>934</v>
      </c>
      <c r="G228" t="s">
        <v>1811</v>
      </c>
    </row>
    <row r="229" spans="1:7">
      <c r="A229" t="s">
        <v>2180</v>
      </c>
      <c r="B229" t="s">
        <v>2181</v>
      </c>
      <c r="C229" t="s">
        <v>2182</v>
      </c>
      <c r="D229" t="s">
        <v>2183</v>
      </c>
      <c r="E229" t="s">
        <v>186</v>
      </c>
      <c r="F229">
        <v>840</v>
      </c>
      <c r="G229" t="s">
        <v>679</v>
      </c>
    </row>
    <row r="230" spans="1:7">
      <c r="A230" t="s">
        <v>2184</v>
      </c>
      <c r="B230" t="s">
        <v>2185</v>
      </c>
      <c r="C230" t="s">
        <v>2186</v>
      </c>
      <c r="D230" t="s">
        <v>2187</v>
      </c>
      <c r="E230" t="s">
        <v>1840</v>
      </c>
      <c r="F230">
        <v>0</v>
      </c>
      <c r="G230" t="s">
        <v>1841</v>
      </c>
    </row>
    <row r="231" spans="1:7">
      <c r="A231" t="s">
        <v>2188</v>
      </c>
      <c r="B231" t="s">
        <v>2189</v>
      </c>
      <c r="C231" t="s">
        <v>2190</v>
      </c>
      <c r="D231" t="s">
        <v>2191</v>
      </c>
      <c r="E231" t="s">
        <v>1864</v>
      </c>
      <c r="F231">
        <v>800</v>
      </c>
      <c r="G231" t="s">
        <v>1865</v>
      </c>
    </row>
    <row r="232" spans="1:7">
      <c r="A232" t="s">
        <v>2192</v>
      </c>
      <c r="B232" t="s">
        <v>2193</v>
      </c>
      <c r="C232" t="s">
        <v>2194</v>
      </c>
      <c r="D232" t="s">
        <v>2195</v>
      </c>
      <c r="E232" t="s">
        <v>1858</v>
      </c>
      <c r="F232">
        <v>980</v>
      </c>
      <c r="G232" t="s">
        <v>1859</v>
      </c>
    </row>
    <row r="233" spans="1:7">
      <c r="A233" t="s">
        <v>2196</v>
      </c>
      <c r="B233" t="s">
        <v>2197</v>
      </c>
      <c r="C233" t="s">
        <v>2198</v>
      </c>
      <c r="D233" t="s">
        <v>2199</v>
      </c>
      <c r="E233" t="s">
        <v>781</v>
      </c>
      <c r="F233">
        <v>784</v>
      </c>
      <c r="G233" t="s">
        <v>782</v>
      </c>
    </row>
    <row r="234" spans="1:7">
      <c r="A234" t="s">
        <v>2200</v>
      </c>
      <c r="B234" t="s">
        <v>2201</v>
      </c>
      <c r="C234" t="s">
        <v>2202</v>
      </c>
      <c r="D234" t="s">
        <v>2203</v>
      </c>
      <c r="E234" t="s">
        <v>1241</v>
      </c>
      <c r="F234">
        <v>826</v>
      </c>
      <c r="G234" t="s">
        <v>1242</v>
      </c>
    </row>
    <row r="235" spans="1:7">
      <c r="A235" t="s">
        <v>2204</v>
      </c>
      <c r="B235" t="s">
        <v>2205</v>
      </c>
      <c r="C235" t="s">
        <v>2206</v>
      </c>
      <c r="D235" t="s">
        <v>2207</v>
      </c>
      <c r="E235" t="s">
        <v>1878</v>
      </c>
      <c r="F235">
        <v>858</v>
      </c>
      <c r="G235" t="s">
        <v>1879</v>
      </c>
    </row>
    <row r="236" spans="1:7">
      <c r="A236" t="s">
        <v>2208</v>
      </c>
      <c r="B236" t="s">
        <v>2209</v>
      </c>
      <c r="C236" t="s">
        <v>2210</v>
      </c>
      <c r="D236" t="s">
        <v>2211</v>
      </c>
      <c r="E236" t="s">
        <v>1884</v>
      </c>
      <c r="F236">
        <v>860</v>
      </c>
      <c r="G236" t="s">
        <v>1885</v>
      </c>
    </row>
    <row r="237" spans="1:7">
      <c r="A237" t="s">
        <v>2212</v>
      </c>
      <c r="B237" t="s">
        <v>2213</v>
      </c>
      <c r="C237" t="s">
        <v>2214</v>
      </c>
      <c r="D237" t="s">
        <v>2215</v>
      </c>
      <c r="E237" t="s">
        <v>1902</v>
      </c>
      <c r="F237">
        <v>548</v>
      </c>
      <c r="G237" t="s">
        <v>1903</v>
      </c>
    </row>
    <row r="238" spans="1:7">
      <c r="A238" t="s">
        <v>2216</v>
      </c>
      <c r="B238" t="s">
        <v>2217</v>
      </c>
      <c r="C238" t="s">
        <v>2218</v>
      </c>
      <c r="D238" t="s">
        <v>2219</v>
      </c>
      <c r="E238" t="s">
        <v>706</v>
      </c>
      <c r="F238">
        <v>978</v>
      </c>
      <c r="G238" t="s">
        <v>707</v>
      </c>
    </row>
    <row r="239" spans="1:7">
      <c r="A239" t="s">
        <v>2220</v>
      </c>
      <c r="B239" t="s">
        <v>2221</v>
      </c>
      <c r="C239" t="s">
        <v>2222</v>
      </c>
      <c r="D239" t="s">
        <v>2223</v>
      </c>
      <c r="E239" t="s">
        <v>1890</v>
      </c>
      <c r="F239">
        <v>937</v>
      </c>
      <c r="G239" t="s">
        <v>1891</v>
      </c>
    </row>
    <row r="240" spans="1:7">
      <c r="A240" t="s">
        <v>2224</v>
      </c>
      <c r="B240" t="s">
        <v>2225</v>
      </c>
      <c r="C240" t="s">
        <v>2226</v>
      </c>
      <c r="D240" t="s">
        <v>2227</v>
      </c>
      <c r="E240" t="s">
        <v>1896</v>
      </c>
      <c r="F240">
        <v>704</v>
      </c>
      <c r="G240" t="s">
        <v>1897</v>
      </c>
    </row>
    <row r="241" spans="1:7">
      <c r="A241" t="s">
        <v>2228</v>
      </c>
      <c r="B241" t="s">
        <v>2229</v>
      </c>
      <c r="C241" t="s">
        <v>2230</v>
      </c>
      <c r="D241" t="s">
        <v>2231</v>
      </c>
      <c r="E241" t="s">
        <v>186</v>
      </c>
      <c r="F241">
        <v>840</v>
      </c>
      <c r="G241" t="s">
        <v>679</v>
      </c>
    </row>
    <row r="242" spans="1:7">
      <c r="A242" t="s">
        <v>2232</v>
      </c>
      <c r="B242" t="s">
        <v>2233</v>
      </c>
      <c r="C242" t="s">
        <v>2234</v>
      </c>
      <c r="D242" t="s">
        <v>2235</v>
      </c>
    </row>
    <row r="243" spans="1:7">
      <c r="A243" t="s">
        <v>2236</v>
      </c>
      <c r="B243" t="s">
        <v>2237</v>
      </c>
      <c r="C243" t="s">
        <v>2238</v>
      </c>
      <c r="D243" t="s">
        <v>2239</v>
      </c>
    </row>
    <row r="244" spans="1:7">
      <c r="A244" t="s">
        <v>2240</v>
      </c>
      <c r="B244" t="s">
        <v>2241</v>
      </c>
      <c r="C244" t="s">
        <v>2242</v>
      </c>
      <c r="D244" t="s">
        <v>2243</v>
      </c>
      <c r="E244" t="s">
        <v>1926</v>
      </c>
      <c r="F244">
        <v>886</v>
      </c>
      <c r="G244" t="s">
        <v>1927</v>
      </c>
    </row>
    <row r="245" spans="1:7">
      <c r="A245" t="s">
        <v>2244</v>
      </c>
      <c r="B245" t="s">
        <v>2245</v>
      </c>
      <c r="C245" t="s">
        <v>2246</v>
      </c>
      <c r="D245" t="s">
        <v>2247</v>
      </c>
      <c r="E245" t="s">
        <v>1938</v>
      </c>
      <c r="F245">
        <v>967</v>
      </c>
      <c r="G245" t="s">
        <v>1939</v>
      </c>
    </row>
    <row r="246" spans="1:7">
      <c r="A246" t="s">
        <v>2248</v>
      </c>
      <c r="B246" t="s">
        <v>2249</v>
      </c>
      <c r="C246" t="s">
        <v>2250</v>
      </c>
      <c r="D246" t="s">
        <v>2251</v>
      </c>
      <c r="E246" t="s">
        <v>186</v>
      </c>
      <c r="F246">
        <v>840</v>
      </c>
      <c r="G246" t="s">
        <v>679</v>
      </c>
    </row>
  </sheetData>
  <sheetProtection algorithmName="SHA-512" hashValue="sTmK1yvrc2veTnXBhpNl6Lx5wLplRU5O2koqllbeaLctQ3yL/mTn7N0D61qE6PsnDkHXHM1ZvnC8Ep71HJ61eA==" saltValue="+LxVFUa3glYBm311ezM2Cw==" spinCount="100000" sheet="1" objects="1" scenarios="1"/>
  <sortState xmlns:xlrd2="http://schemas.microsoft.com/office/spreadsheetml/2017/richdata2" ref="H9:J155">
    <sortCondition ref="H9:H155"/>
  </sortState>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2.xml>��< ? x m l   v e r s i o n = " 1 . 0 "   e n c o d i n g = " u t f - 1 6 " ? > < D a t a M a s h u p   x m l n s = " h t t p : / / s c h e m a s . m i c r o s o f t . c o m / D a t a M a s h u p " > A A A A A B M E A A B Q S w M E F A A C A A g A M W Q t T T / M I q 6 o A A A A + Q A A A B I A H A B D b 2 5 m a W c v U G F j a 2 F n Z S 5 4 b W w g o h g A K K A U A A A A A A A A A A A A A A A A A A A A A A A A A A A A h Y 9 N D o I w G E S v Q r q n f w R j y E d Z u B U 1 M T F u K 1 Z o h G J o s d z N h U f y C p I o 6 s 7 l T N 4 k b x 6 3 O 2 R D U w d X 1 V n d m h Q x T F G g T N E e t S l T 1 L t T O E e Z g I 0 s z r J U w Q g b m w x W p 6 h y 7 p I Q 4 r 3 H P s J t V x J O K S P 7 f L k t K t X I U B v r p C k U + q y O / 1 d I w O 4 l I z i O Z z i m P M K M U Q 5 k 6 i H X 5 s v w U R l T I D 8 l L P r a 9 Z 0 S 5 h C u 1 k C m C O R 9 Q z w B U E s D B B Q A A g A I A D F k L U 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x Z C 1 N s C b m + Q k B A A A K B A A A E w A c A E Z v c m 1 1 b G F z L 1 N l Y 3 R p b 2 4 x L m 0 g o h g A K K A U A A A A A A A A A A A A A A A A A A A A A A A A A A A A 7 Z F B a 8 J A E I X v g f y H Y b 0 k E A R t b 8 V T a L 1 I D 0 2 g B x F Z 0 1 G D m 1 m Z 3 Q R D y H / v p g G R x v g D S v e y M N + 8 x / C e w c z m m i D p / 9 m L 7 / m e O U r G L 1 j q C p k K J L t l r J B K N F s r d w p h A Q q t 7 4 F 7 i S 4 5 6 y a v l w z V N C 6 Z n e B T 8 2 m n 9 S k I m / W 7 L H A h R s 3 E p l 3 H m q w j m 6 j 3 n I j 4 K O n g T k j r M w p n n n a b 0 5 Q l m b 3 m I t a q L K i D J u g P i J p G L N 8 S W D l v B T M R g X U U L F 5 s G 8 E t m z 9 g T w / Y 8 1 0 W K 2 l M v s 8 z 2 c U 3 W O l i 1 T w Y f / Q J g L G M s g B y C Q 3 d r 4 G B P C B l 9 a h L J V V 5 1 U u q f 2 B f x C 9 V G / p e T n d D v i 1 + M t 4 W B P N Q / P f / B / v / B l B L A Q I t A B Q A A g A I A D F k L U 0 / z C K u q A A A A P k A A A A S A A A A A A A A A A A A A A A A A A A A A A B D b 2 5 m a W c v U G F j a 2 F n Z S 5 4 b W x Q S w E C L Q A U A A I A C A A x Z C 1 N D 8 r p q 6 Q A A A D p A A A A E w A A A A A A A A A A A A A A A A D 0 A A A A W 0 N v b n R l b n R f V H l w Z X N d L n h t b F B L A Q I t A B Q A A g A I A D F k L U 2 w J u b 5 C Q E A A A o E A A A T A A A A A A A A A A A A A A A A A O U B A A B G b 3 J t d W x h c y 9 T Z W N 0 a W 9 u M S 5 t U E s F B g A A A A A D A A M A w g A A A D s D 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i E c A A A A A A A A / x s 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x J d G V t P j x J d G V t T G 9 j Y X R p b 2 4 + P E l 0 Z W 1 U e X B l P k Z v c m 1 1 b G E 8 L 0 l 0 Z W 1 U e X B l P j x J d G V t U G F 0 a D 5 T Z W N 0 a W 9 u M S 9 H b 3 Z l c m 5 t Z W 5 0 X 3 J l d m V u d W V z X 3 R h Y m x l P C 9 J d G V t U G F 0 a D 4 8 L 0 l 0 Z W 1 M b 2 N h d G l v b j 4 8 U 3 R h Y m x l R W 5 0 c m l l c z 4 8 R W 5 0 c n k g V H l w Z T 0 i S X N Q c m l 2 Y X R l I i B W Y W x 1 Z T 0 i b D A i I C 8 + 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S Z X N 1 b H R U e X B l I i B W Y W x 1 Z T 0 i c 1 R h Y m x l I i A v P j x F b n R y e S B U e X B l P S J C d W Z m Z X J O Z X h 0 U m V m c m V z a C I g V m F s d W U 9 I m w x I i A v P j x F b n R y e S B U e X B l P S J O Y W 1 l V X B k Y X R l Z E F m d G V y R m l s b C I g V m F s d W U 9 I m w w I i A v P j x F b n R y e S B U e X B l P S J G a W x s Z W R D b 2 1 w b G V 0 Z V J l c 3 V s d F R v V 2 9 y a 3 N o Z W V 0 I i B W Y W x 1 Z T 0 i b D E i I C 8 + P E V u d H J 5 I F R 5 c G U 9 I k F k Z G V k V G 9 E Y X R h T W 9 k Z W w i I F Z h b H V l P S J s M C I g L z 4 8 R W 5 0 c n k g V H l w Z T 0 i R m l s b E N v d W 5 0 I i B W Y W x 1 Z T 0 i b D I 3 I i A v P j x F b n R y e S B U e X B l P S J G a W x s R X J y b 3 J D b 2 R l I i B W Y W x 1 Z T 0 i c 1 V u a 2 5 v d 2 4 i I C 8 + P E V u d H J 5 I F R 5 c G U 9 I k Z p b G x F c n J v c k N v d W 5 0 I i B W Y W x 1 Z T 0 i b D A i I C 8 + P E V u d H J 5 I F R 5 c G U 9 I k Z p b G x M Y X N 0 V X B k Y X R l Z C I g V m F s d W U 9 I m Q y M D E 4 L T A 4 L T I x V D E x O j Q z O j A z L j Q 2 N D U y O D B a I i A v P j x F b n R y e S B U e X B l P S J G a W x s Q 2 9 s d W 1 u V H l w Z X M i I F Z h b H V l P S J z Q m d Z R 0 J n W U d C Z 1 l B Q m c 9 P S I g L z 4 8 R W 5 0 c n k g V H l w Z T 0 i R m l s b E N v b H V t b k 5 h b W V z I i B W Y W x 1 Z T 0 i c 1 s m c X V v d D t H R l M g T G V 2 Z W w g M S Z x d W 9 0 O y w m c X V v d D t H R l M g T G V 2 Z W w g M i Z x d W 9 0 O y w m c X V v d D t H R l M g T G V 2 Z W w g M y Z x d W 9 0 O y w m c X V v d D t H R l M g T G V 2 Z W w g N C Z x d W 9 0 O y w m c X V v d D t H R l M g Q 2 x h c 3 N p Z m l j Y X R p b 2 4 m c X V v d D s s J n F 1 b 3 Q 7 U 2 V j d G 9 y J n F 1 b 3 Q 7 L C Z x d W 9 0 O 1 J l d m V u d W U g c 3 R y Z W F t I G 5 h b W U m c X V v d D s s J n F 1 b 3 Q 7 R 2 9 2 Z X J u b W V u d C B h Z 2 V u Y 3 k m c X V v d D s s J n F 1 b 3 Q 7 U m V 2 Z W 5 1 Z S B 2 Y W x 1 Z S Z x d W 9 0 O y w m c X V v d D t D d X J y Z W 5 j e 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H b 3 Z l c m 5 t Z W 5 0 X 3 J l d m V u d W V z X 3 R h Y m x l L 0 N o Y W 5 n Z W Q g V H l w Z S 5 7 R 0 Z T I E x l d m V s I D E s M H 0 m c X V v d D s s J n F 1 b 3 Q 7 U 2 V j d G l v b j E v R 2 9 2 Z X J u b W V u d F 9 y Z X Z l b n V l c 1 9 0 Y W J s Z S 9 D a G F u Z 2 V k I F R 5 c G U u e 0 d G U y B M Z X Z l b C A y L D F 9 J n F 1 b 3 Q 7 L C Z x d W 9 0 O 1 N l Y 3 R p b 2 4 x L 0 d v d m V y b m 1 l b n R f c m V 2 Z W 5 1 Z X N f d G F i b G U v Q 2 h h b m d l Z C B U e X B l L n t H R l M g T G V 2 Z W w g M y w y f S Z x d W 9 0 O y w m c X V v d D t T Z W N 0 a W 9 u M S 9 H b 3 Z l c m 5 t Z W 5 0 X 3 J l d m V u d W V z X 3 R h Y m x l L 0 N o Y W 5 n Z W Q g V H l w Z S 5 7 R 0 Z T I E x l d m V s I D Q s M 3 0 m c X V v d D s s J n F 1 b 3 Q 7 U 2 V j d G l v b j E v R 2 9 2 Z X J u b W V u d F 9 y Z X Z l b n V l c 1 9 0 Y W J s Z S 9 D a G F u Z 2 V k I F R 5 c G U u e 0 d G U y B D b G F z c 2 l m a W N h d G l v b i w 0 f S Z x d W 9 0 O y w m c X V v d D t T Z W N 0 a W 9 u M S 9 H b 3 Z l c m 5 t Z W 5 0 X 3 J l d m V u d W V z X 3 R h Y m x l L 0 N o Y W 5 n Z W Q g V H l w Z S 5 7 U 2 V j d G 9 y L D V 9 J n F 1 b 3 Q 7 L C Z x d W 9 0 O 1 N l Y 3 R p b 2 4 x L 0 d v d m V y b m 1 l b n R f c m V 2 Z W 5 1 Z X N f d G F i b G U v Q 2 h h b m d l Z C B U e X B l L n t S Z X Z l b n V l I H N 0 c m V h b S B u Y W 1 l L D Z 9 J n F 1 b 3 Q 7 L C Z x d W 9 0 O 1 N l Y 3 R p b 2 4 x L 0 d v d m V y b m 1 l b n R f c m V 2 Z W 5 1 Z X N f d G F i b G U v Q 2 h h b m d l Z C B U e X B l L n t H b 3 Z l c m 5 t Z W 5 0 I G F n Z W 5 j e S w 3 f S Z x d W 9 0 O y w m c X V v d D t T Z W N 0 a W 9 u M S 9 H b 3 Z l c m 5 t Z W 5 0 X 3 J l d m V u d W V z X 3 R h Y m x l L 0 N o Y W 5 n Z W Q g V H l w Z S 5 7 U m V 2 Z W 5 1 Z S B 2 Y W x 1 Z S w 4 f S Z x d W 9 0 O y w m c X V v d D t T Z W N 0 a W 9 u M S 9 H b 3 Z l c m 5 t Z W 5 0 X 3 J l d m V u d W V z X 3 R h Y m x l L 0 N o Y W 5 n Z W Q g V H l w Z S 5 7 Q 3 V y c m V u Y 3 k s O X 0 m c X V v d D t d L C Z x d W 9 0 O 0 N v b H V t b k N v d W 5 0 J n F 1 b 3 Q 7 O j E w L C Z x d W 9 0 O 0 t l e U N v b H V t b k 5 h b W V z J n F 1 b 3 Q 7 O l t d L C Z x d W 9 0 O 0 N v b H V t b k l k Z W 5 0 a X R p Z X M m c X V v d D s 6 W y Z x d W 9 0 O 1 N l Y 3 R p b 2 4 x L 0 d v d m V y b m 1 l b n R f c m V 2 Z W 5 1 Z X N f d G F i b G U v Q 2 h h b m d l Z C B U e X B l L n t H R l M g T G V 2 Z W w g M S w w f S Z x d W 9 0 O y w m c X V v d D t T Z W N 0 a W 9 u M S 9 H b 3 Z l c m 5 t Z W 5 0 X 3 J l d m V u d W V z X 3 R h Y m x l L 0 N o Y W 5 n Z W Q g V H l w Z S 5 7 R 0 Z T I E x l d m V s I D I s M X 0 m c X V v d D s s J n F 1 b 3 Q 7 U 2 V j d G l v b j E v R 2 9 2 Z X J u b W V u d F 9 y Z X Z l b n V l c 1 9 0 Y W J s Z S 9 D a G F u Z 2 V k I F R 5 c G U u e 0 d G U y B M Z X Z l b C A z L D J 9 J n F 1 b 3 Q 7 L C Z x d W 9 0 O 1 N l Y 3 R p b 2 4 x L 0 d v d m V y b m 1 l b n R f c m V 2 Z W 5 1 Z X N f d G F i b G U v Q 2 h h b m d l Z C B U e X B l L n t H R l M g T G V 2 Z W w g N C w z f S Z x d W 9 0 O y w m c X V v d D t T Z W N 0 a W 9 u M S 9 H b 3 Z l c m 5 t Z W 5 0 X 3 J l d m V u d W V z X 3 R h Y m x l L 0 N o Y W 5 n Z W Q g V H l w Z S 5 7 R 0 Z T I E N s Y X N z a W Z p Y 2 F 0 a W 9 u L D R 9 J n F 1 b 3 Q 7 L C Z x d W 9 0 O 1 N l Y 3 R p b 2 4 x L 0 d v d m V y b m 1 l b n R f c m V 2 Z W 5 1 Z X N f d G F i b G U v Q 2 h h b m d l Z C B U e X B l L n t T Z W N 0 b 3 I s N X 0 m c X V v d D s s J n F 1 b 3 Q 7 U 2 V j d G l v b j E v R 2 9 2 Z X J u b W V u d F 9 y Z X Z l b n V l c 1 9 0 Y W J s Z S 9 D a G F u Z 2 V k I F R 5 c G U u e 1 J l d m V u d W U g c 3 R y Z W F t I G 5 h b W U s N n 0 m c X V v d D s s J n F 1 b 3 Q 7 U 2 V j d G l v b j E v R 2 9 2 Z X J u b W V u d F 9 y Z X Z l b n V l c 1 9 0 Y W J s Z S 9 D a G F u Z 2 V k I F R 5 c G U u e 0 d v d m V y b m 1 l b n Q g Y W d l b m N 5 L D d 9 J n F 1 b 3 Q 7 L C Z x d W 9 0 O 1 N l Y 3 R p b 2 4 x L 0 d v d m V y b m 1 l b n R f c m V 2 Z W 5 1 Z X N f d G F i b G U v Q 2 h h b m d l Z C B U e X B l L n t S Z X Z l b n V l I H Z h b H V l L D h 9 J n F 1 b 3 Q 7 L C Z x d W 9 0 O 1 N l Y 3 R p b 2 4 x L 0 d v d m V y b m 1 l b n R f c m V 2 Z W 5 1 Z X N f d G F i b G U v Q 2 h h b m d l Z C B U e X B l L n t D d X J y Z W 5 j e S w 5 f S Z x d W 9 0 O 1 0 s J n F 1 b 3 Q 7 U m V s Y X R p b 2 5 z a G l w S W 5 m b y Z x d W 9 0 O z p b X X 0 i I C 8 + P C 9 T d G F i b G V F b n R y a W V z P j w v S X R l b T 4 8 S X R l b T 4 8 S X R l b U x v Y 2 F 0 a W 9 u P j x J d G V t V H l w Z T 5 G b 3 J t d W x h P C 9 J d G V t V H l w Z T 4 8 S X R l b V B h d G g + U 2 V j d G l v b j E v R 2 9 2 Z X J u b W V u d F 9 y Z X Z l b n V l c 1 9 0 Y W J s Z S 9 T b 3 V y Y 2 U 8 L 0 l 0 Z W 1 Q Y X R o P j w v S X R l b U x v Y 2 F 0 a W 9 u P j x T d G F i b G V F b n R y a W V z I C 8 + P C 9 J d G V t P j x J d G V t P j x J d G V t T G 9 j Y X R p b 2 4 + P E l 0 Z W 1 U e X B l P k Z v c m 1 1 b G E 8 L 0 l 0 Z W 1 U e X B l P j x J d G V t U G F 0 a D 5 T Z W N 0 a W 9 u M S 9 H b 3 Z l c m 5 t Z W 5 0 X 3 J l d m V u d W V z X 3 R h Y m x l L 0 N o Y W 5 n Z W Q l M j B U e X B l P C 9 J d G V t U G F 0 a D 4 8 L 0 l 0 Z W 1 M b 2 N h d G l v b j 4 8 U 3 R h Y m x l R W 5 0 c m l l c y A v P j w v S X R l b T 4 8 S X R l b T 4 8 S X R l b U x v Y 2 F 0 a W 9 u P j x J d G V t V H l w Z T 5 G b 3 J t d W x h P C 9 J d G V t V H l w Z T 4 8 S X R l b V B h d G g + U 2 V j d G l v b j E v R 2 9 2 Z X J u b W V u d F 9 y Z X Z l b n V l c 1 9 0 Y W J s Z S U y M C g y K T w v S X R l b V B h d G g + P C 9 J d G V t T G 9 j Y X R p b 2 4 + P F N 0 Y W J s Z U V u d H J p Z X M + P E V u d H J 5 I F R 5 c G U 9 I k l z U H J p d m F 0 Z S 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U m V z d W x 0 V H l w Z S I g V m F s d W U 9 I n N U Y W J s Z S I g L z 4 8 R W 5 0 c n k g V H l w Z T 0 i Q n V m Z m V y T m V 4 d F J l Z n J l c 2 g i I F Z h b H V l P S J s M S I g L z 4 8 R W 5 0 c n k g V H l w Z T 0 i T m F t Z V V w Z G F 0 Z W R B Z n R l c k Z p b G w i I F Z h b H V l P S J s M C I g L z 4 8 R W 5 0 c n k g V H l w Z T 0 i R m l s b G V k Q 2 9 t c G x l d G V S Z X N 1 b H R U b 1 d v c m t z a G V l d C I g V m F s d W U 9 I m w x I i A v P j x F b n R y e S B U e X B l P S J B Z G R l Z F R v R G F 0 Y U 1 v Z G V s I i B W Y W x 1 Z T 0 i b D A i I C 8 + P E V u d H J 5 I F R 5 c G U 9 I k Z p b G x D b 3 V u d C I g V m F s d W U 9 I m w y N y I g L z 4 8 R W 5 0 c n k g V H l w Z T 0 i R m l s b E V y c m 9 y Q 2 9 k Z S I g V m F s d W U 9 I n N V b m t u b 3 d u I i A v P j x F b n R y e S B U e X B l P S J G a W x s R X J y b 3 J D b 3 V u d C I g V m F s d W U 9 I m w w I i A v P j x F b n R y e S B U e X B l P S J G a W x s T G F z d F V w Z G F 0 Z W Q i I F Z h b H V l P S J k M j A x O C 0 w O S 0 x M 1 Q x M D o z M z o y M i 4 1 O T I x N j c 5 W i I g L z 4 8 R W 5 0 c n k g V H l w Z T 0 i R m l s b E N v b H V t b l R 5 c G V z I i B W Y W x 1 Z T 0 i c 0 J n W U d C Z 1 l H Q m d Z Q U J n P T 0 i I C 8 + P E V u d H J 5 I F R 5 c G U 9 I k Z p b G x D b 2 x 1 b W 5 O Y W 1 l c y I g V m F s d W U 9 I n N b J n F 1 b 3 Q 7 R 0 Z T I E x l d m V s I D E m c X V v d D s s J n F 1 b 3 Q 7 R 0 Z T I E x l d m V s I D I m c X V v d D s s J n F 1 b 3 Q 7 R 0 Z T I E x l d m V s I D M m c X V v d D s s J n F 1 b 3 Q 7 R 0 Z T I E x l d m V s I D Q m c X V v d D s s J n F 1 b 3 Q 7 R 0 Z T I E N s Y X N z a W Z p Y 2 F 0 a W 9 u J n F 1 b 3 Q 7 L C Z x d W 9 0 O 1 N l Y 3 R v c i Z x d W 9 0 O y w m c X V v d D t S Z X Z l b n V l I H N 0 c m V h b S B u Y W 1 l J n F 1 b 3 Q 7 L C Z x d W 9 0 O 0 d v d m V y b m 1 l b n Q g Y W d l b m N 5 J n F 1 b 3 Q 7 L C Z x d W 9 0 O 1 J l d m V u d W U g d m F s d W U m c X V v d D s s J n F 1 b 3 Q 7 Q 3 V y c m V u Y 3 k 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Q 2 9 s d W 1 u Q 2 9 1 b n Q m c X V v d D s 6 M T A s J n F 1 b 3 Q 7 S 2 V 5 Q 2 9 s d W 1 u T m F t Z X M m c X V v d D s 6 W 1 0 s J n F 1 b 3 Q 7 Q 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U m V s Y X R p b 2 5 z a G l w S W 5 m b y Z x d W 9 0 O z p b X X 0 i I C 8 + P C 9 T d G F i b G V F b n R y a W V z P j w v S X R l b T 4 8 S X R l b T 4 8 S X R l b U x v Y 2 F 0 a W 9 u P j x J d G V t V H l w Z T 5 G b 3 J t d W x h P C 9 J d G V t V H l w Z T 4 8 S X R l b V B h d G g + U 2 V j d G l v b j E v R 2 9 2 Z X J u b W V u d F 9 y Z X Z l b n V l c 1 9 0 Y W J s Z S U y M C g y K S 9 T b 3 V y Y 2 U 8 L 0 l 0 Z W 1 Q Y X R o P j w v S X R l b U x v Y 2 F 0 a W 9 u P j x T d G F i b G V F b n R y a W V z I C 8 + P C 9 J d G V t P j x J d G V t P j x J d G V t T G 9 j Y X R p b 2 4 + P E l 0 Z W 1 U e X B l P k Z v c m 1 1 b G E 8 L 0 l 0 Z W 1 U e X B l P j x J d G V t U G F 0 a D 5 T Z W N 0 a W 9 u M S 9 H b 3 Z l c m 5 t Z W 5 0 X 3 J l d m V u d W V z X 3 R h Y m x l J T I w K D I p L 0 N o Y W 5 n Z W Q l M j B U e X B l P C 9 J d G V t U G F 0 a D 4 8 L 0 l 0 Z W 1 M b 2 N h d G l v b j 4 8 U 3 R h Y m x l R W 5 0 c m l l c y A v P j w v S X R l b T 4 8 L 0 l 0 Z W 1 z P j w v T G 9 j Y W x Q Y W N r Y W d l T W V 0 Y W R h d G F G a W x l P h Y A A A B Q S w U G A A A A A A A A A A A A A A A A A A A A A A A A 2 g A A A A E A A A D Q j J 3 f A R X R E Y x 6 A M B P w p f r A Q A A A L 1 1 N m I i f u 5 P v o q V P M l o j m A A A A A A A g A A A A A A A 2 Y A A M A A A A A Q A A A A N V 0 d X L O y 5 E s y E 8 5 a m 9 / q 5 A A A A A A E g A A A o A A A A B A A A A A C e S W o M j 2 F f i a j s o I Z I Q J B U A A A A O X K 1 6 3 9 z z 3 u E Y f I V 0 R M u o E y J P C E r m G s c t L K I 9 2 Z 2 0 z 9 f m G a G p P w E f z W Y U Q N g d W K 3 V Q x P z K N R B I Y V B J D K Q B 2 f L z K w r m 0 q d b y 1 F u u f 7 R l z n X g F A A A A A m 5 g M Q q e H N f v O k M v O V P x i h B / i L D < / D a t a M a s h u p > 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EB73A9A-A04F-41FF-96F9-A7BAA5B16ED1}"/>
</file>

<file path=customXml/itemProps2.xml><?xml version="1.0" encoding="utf-8"?>
<ds:datastoreItem xmlns:ds="http://schemas.openxmlformats.org/officeDocument/2006/customXml" ds:itemID="{7BDA85FB-57D5-4A9F-A904-DAE491709832}"/>
</file>

<file path=customXml/itemProps3.xml><?xml version="1.0" encoding="utf-8"?>
<ds:datastoreItem xmlns:ds="http://schemas.openxmlformats.org/officeDocument/2006/customXml" ds:itemID="{D54F90D9-6E1E-43EA-AB01-9921EA13ECBF}"/>
</file>

<file path=customXml/itemProps4.xml><?xml version="1.0" encoding="utf-8"?>
<ds:datastoreItem xmlns:ds="http://schemas.openxmlformats.org/officeDocument/2006/customXml" ds:itemID="{7658062F-F460-4099-A522-7D442014D77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EITI International Secretariat</dc:creator>
  <cp:keywords/>
  <dc:description/>
  <cp:lastModifiedBy>Skye Zheng</cp:lastModifiedBy>
  <cp:revision/>
  <dcterms:created xsi:type="dcterms:W3CDTF">2018-04-20T09:16:43Z</dcterms:created>
  <dcterms:modified xsi:type="dcterms:W3CDTF">2025-02-25T08:50:30Z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ies>
</file>